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345" windowWidth="15480" windowHeight="9390" tabRatio="824" activeTab="0"/>
  </bookViews>
  <sheets>
    <sheet name="MS, 12-06-19" sheetId="1" r:id="rId1"/>
    <sheet name="WS, 12-06-19" sheetId="2" r:id="rId2"/>
    <sheet name="MD, 12-06-19" sheetId="3" r:id="rId3"/>
    <sheet name="WD, 12-06-19" sheetId="4" r:id="rId4"/>
    <sheet name="MX, 12-06-19" sheetId="5" r:id="rId5"/>
  </sheets>
  <definedNames>
    <definedName name="_xlnm.Print_Area" localSheetId="2">'MD, 12-06-19'!$B$3:$AP$19</definedName>
    <definedName name="_xlnm.Print_Area" localSheetId="0">'MS, 12-06-19'!$B$4:$BM$43</definedName>
    <definedName name="_xlnm.Print_Area" localSheetId="4">'MX, 12-06-19'!$B$3:$AX$27</definedName>
    <definedName name="_xlnm.Print_Area" localSheetId="3">'WD, 12-06-19'!$B$3:$AG$18</definedName>
    <definedName name="_xlnm.Print_Area" localSheetId="1">'WS, 12-06-19'!$B$3:$BW$32</definedName>
    <definedName name="_xlnm.Print_Titles" localSheetId="2">'MD, 12-06-19'!$1:$10</definedName>
    <definedName name="_xlnm.Print_Titles" localSheetId="0">'MS, 12-06-19'!$1:$11</definedName>
    <definedName name="_xlnm.Print_Titles" localSheetId="4">'MX, 12-06-19'!$1:$10</definedName>
    <definedName name="_xlnm.Print_Titles" localSheetId="3">'WD, 12-06-19'!$1:$10</definedName>
    <definedName name="_xlnm.Print_Titles" localSheetId="1">'WS, 12-06-19'!$1:$10</definedName>
  </definedNames>
  <calcPr fullCalcOnLoad="1"/>
</workbook>
</file>

<file path=xl/sharedStrings.xml><?xml version="1.0" encoding="utf-8"?>
<sst xmlns="http://schemas.openxmlformats.org/spreadsheetml/2006/main" count="2636" uniqueCount="684">
  <si>
    <t>USAB-6</t>
  </si>
  <si>
    <t>Boston</t>
  </si>
  <si>
    <t>USA Badminton National Rankings List</t>
  </si>
  <si>
    <t>Open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</si>
  <si>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</si>
  <si>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</si>
  <si>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</si>
  <si>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</si>
  <si>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</si>
  <si>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</si>
  <si>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</si>
  <si>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</si>
  <si>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</si>
  <si>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</si>
  <si>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Type: Women's Singles</t>
  </si>
  <si>
    <t>Type: Women's Doubles</t>
  </si>
  <si>
    <t>Type: Men's Singles</t>
  </si>
  <si>
    <t>Type: Men's Doubles</t>
  </si>
  <si>
    <t># Tourn</t>
  </si>
  <si>
    <t>Last Name</t>
  </si>
  <si>
    <t>First Name</t>
  </si>
  <si>
    <t>Nicholas</t>
  </si>
  <si>
    <t>Eric</t>
  </si>
  <si>
    <t>Howard</t>
  </si>
  <si>
    <t>ROSSI</t>
  </si>
  <si>
    <t>Sandro</t>
  </si>
  <si>
    <t>Mathew</t>
  </si>
  <si>
    <t>DAVIES</t>
  </si>
  <si>
    <t>Neil</t>
  </si>
  <si>
    <t>CHAN</t>
  </si>
  <si>
    <t>SHU</t>
  </si>
  <si>
    <t>LEE</t>
  </si>
  <si>
    <t>LIN</t>
  </si>
  <si>
    <t>EMERICK</t>
  </si>
  <si>
    <t>Kyle</t>
  </si>
  <si>
    <t>LIU</t>
  </si>
  <si>
    <t>CHEW</t>
  </si>
  <si>
    <t>Phillip</t>
  </si>
  <si>
    <t>PONGNAIRAT</t>
  </si>
  <si>
    <t>Sattawat</t>
  </si>
  <si>
    <t>Daniel</t>
  </si>
  <si>
    <t>CHEN</t>
  </si>
  <si>
    <t>WANG</t>
  </si>
  <si>
    <t>Eva</t>
  </si>
  <si>
    <t>Iris</t>
  </si>
  <si>
    <t>Jamie</t>
  </si>
  <si>
    <t>GUNAWAN</t>
  </si>
  <si>
    <t>Andy</t>
  </si>
  <si>
    <t>YANG</t>
  </si>
  <si>
    <t>ZHANG</t>
  </si>
  <si>
    <t>Tony</t>
  </si>
  <si>
    <t>Ryan</t>
  </si>
  <si>
    <t>O'BANANA</t>
  </si>
  <si>
    <t>Paula</t>
  </si>
  <si>
    <t>Champs</t>
  </si>
  <si>
    <t>Christine</t>
  </si>
  <si>
    <t>Darren</t>
  </si>
  <si>
    <t>DE PAUW</t>
  </si>
  <si>
    <t>Hovy</t>
  </si>
  <si>
    <t>FREVOLD</t>
  </si>
  <si>
    <t>Nicole</t>
  </si>
  <si>
    <t>Intl</t>
  </si>
  <si>
    <t>China</t>
  </si>
  <si>
    <t>PAN</t>
  </si>
  <si>
    <t>CHONG</t>
  </si>
  <si>
    <t>Dave</t>
  </si>
  <si>
    <t>Beiwen</t>
  </si>
  <si>
    <t>Alex</t>
  </si>
  <si>
    <t>Masters</t>
  </si>
  <si>
    <t>QIU</t>
  </si>
  <si>
    <t>Freeman</t>
  </si>
  <si>
    <t>SCHOPPE</t>
  </si>
  <si>
    <t>Dean</t>
  </si>
  <si>
    <t>Jacqueline</t>
  </si>
  <si>
    <t>All</t>
  </si>
  <si>
    <t>England</t>
  </si>
  <si>
    <t>LAM</t>
  </si>
  <si>
    <t>HSU</t>
  </si>
  <si>
    <t>French</t>
  </si>
  <si>
    <t>Chongtian</t>
  </si>
  <si>
    <t>ONG</t>
  </si>
  <si>
    <t>Indonesia</t>
  </si>
  <si>
    <t>Swiss</t>
  </si>
  <si>
    <t>MYERS</t>
  </si>
  <si>
    <t>JIN</t>
  </si>
  <si>
    <t>GARCIA</t>
  </si>
  <si>
    <t>Pedro</t>
  </si>
  <si>
    <t>Crystal</t>
  </si>
  <si>
    <t>USA</t>
  </si>
  <si>
    <t>Charles</t>
  </si>
  <si>
    <t>German</t>
  </si>
  <si>
    <t>Tuck</t>
  </si>
  <si>
    <t>USAB-5</t>
  </si>
  <si>
    <t>CHIU</t>
  </si>
  <si>
    <t>Vinson</t>
  </si>
  <si>
    <t>JAP</t>
  </si>
  <si>
    <t>LYU</t>
  </si>
  <si>
    <t>Sheng</t>
  </si>
  <si>
    <t>BWF-Team</t>
  </si>
  <si>
    <t>Timothy</t>
  </si>
  <si>
    <t>Disha</t>
  </si>
  <si>
    <t>AHLAWAT</t>
  </si>
  <si>
    <t>Abhishek</t>
  </si>
  <si>
    <t>Meng-Yung</t>
  </si>
  <si>
    <t>Sydney</t>
  </si>
  <si>
    <t>Ariel</t>
  </si>
  <si>
    <t>Korea</t>
  </si>
  <si>
    <t>Mexico</t>
  </si>
  <si>
    <t>Thailand</t>
  </si>
  <si>
    <t>Grimaldy</t>
  </si>
  <si>
    <t>XU</t>
  </si>
  <si>
    <t>Annie</t>
  </si>
  <si>
    <t>Kerry</t>
  </si>
  <si>
    <t>VIETTRY</t>
  </si>
  <si>
    <t>Ali</t>
  </si>
  <si>
    <t>YOO</t>
  </si>
  <si>
    <t>Yongsung</t>
  </si>
  <si>
    <t>India</t>
  </si>
  <si>
    <t>Malaysia</t>
  </si>
  <si>
    <t>GAI</t>
  </si>
  <si>
    <t>Jennie</t>
  </si>
  <si>
    <t>Allison</t>
  </si>
  <si>
    <t>Adrienne</t>
  </si>
  <si>
    <t>Japan</t>
  </si>
  <si>
    <t>Macau</t>
  </si>
  <si>
    <t>Maya</t>
  </si>
  <si>
    <t>SUPANDI</t>
  </si>
  <si>
    <t>Jordy</t>
  </si>
  <si>
    <t>Ricky</t>
  </si>
  <si>
    <t>GOZALI</t>
  </si>
  <si>
    <t>Jenna</t>
  </si>
  <si>
    <t>Angela</t>
  </si>
  <si>
    <t>Team</t>
  </si>
  <si>
    <t>Pan Am</t>
  </si>
  <si>
    <t>REITSMA</t>
  </si>
  <si>
    <t>Luke</t>
  </si>
  <si>
    <t>ZHENG</t>
  </si>
  <si>
    <t>PANDEY</t>
  </si>
  <si>
    <t>Sanchita</t>
  </si>
  <si>
    <t>HEINISCH</t>
  </si>
  <si>
    <t>BWF</t>
  </si>
  <si>
    <t>LIUZHOU</t>
  </si>
  <si>
    <t>LI</t>
  </si>
  <si>
    <t>(1) ZHANG</t>
  </si>
  <si>
    <t>Italian</t>
  </si>
  <si>
    <t>Challenge</t>
  </si>
  <si>
    <t>Denmark</t>
  </si>
  <si>
    <t>Domingo</t>
  </si>
  <si>
    <t>Andrew</t>
  </si>
  <si>
    <t>TAN</t>
  </si>
  <si>
    <t>ZHONG</t>
  </si>
  <si>
    <t>Isabel</t>
  </si>
  <si>
    <t>Graceline</t>
  </si>
  <si>
    <t>ZHAO</t>
  </si>
  <si>
    <t>Bo</t>
  </si>
  <si>
    <t>RAI</t>
  </si>
  <si>
    <t>Raju</t>
  </si>
  <si>
    <t>ALCALA</t>
  </si>
  <si>
    <t>Mark</t>
  </si>
  <si>
    <t>Alexander</t>
  </si>
  <si>
    <t>Kelvin</t>
  </si>
  <si>
    <t>CHHIKARA</t>
  </si>
  <si>
    <t>Ankit</t>
  </si>
  <si>
    <t>Jared</t>
  </si>
  <si>
    <t>CHI</t>
  </si>
  <si>
    <t>Breanna</t>
  </si>
  <si>
    <t>Lauren</t>
  </si>
  <si>
    <t>DE LA MERCED</t>
  </si>
  <si>
    <t>Chinue</t>
  </si>
  <si>
    <t>YUAN</t>
  </si>
  <si>
    <t>VIBOONSIN</t>
  </si>
  <si>
    <t>Sittichai</t>
  </si>
  <si>
    <t>DELOS SANTOS</t>
  </si>
  <si>
    <t>Aries</t>
  </si>
  <si>
    <t>RIANTO</t>
  </si>
  <si>
    <t>Rangga</t>
  </si>
  <si>
    <t>Singapore</t>
  </si>
  <si>
    <t>Natalie</t>
  </si>
  <si>
    <t>Adrian</t>
  </si>
  <si>
    <t>Peru</t>
  </si>
  <si>
    <t>GAO</t>
  </si>
  <si>
    <t>Chunwang</t>
  </si>
  <si>
    <t>Yipeng</t>
  </si>
  <si>
    <t>LIANG</t>
  </si>
  <si>
    <t>AGUIRRE</t>
  </si>
  <si>
    <t>Humberto</t>
  </si>
  <si>
    <t>HUANG</t>
  </si>
  <si>
    <t>Marijke</t>
  </si>
  <si>
    <t>Mae</t>
  </si>
  <si>
    <t>BWF-FS</t>
  </si>
  <si>
    <t>USAB-3</t>
  </si>
  <si>
    <t>World</t>
  </si>
  <si>
    <t>Belgian</t>
  </si>
  <si>
    <t>Ruhi</t>
  </si>
  <si>
    <t>Musashi</t>
  </si>
  <si>
    <t>Brian</t>
  </si>
  <si>
    <t>GILMOUR</t>
  </si>
  <si>
    <t>Clay</t>
  </si>
  <si>
    <t>NG</t>
  </si>
  <si>
    <t>Austin</t>
  </si>
  <si>
    <t>KAN</t>
  </si>
  <si>
    <t>SHEUNG</t>
  </si>
  <si>
    <t>Alohi</t>
  </si>
  <si>
    <t>MA</t>
  </si>
  <si>
    <t>RIVERON</t>
  </si>
  <si>
    <t>Osvert</t>
  </si>
  <si>
    <t>NGO</t>
  </si>
  <si>
    <t>Katelin</t>
  </si>
  <si>
    <t>POL-GUL</t>
  </si>
  <si>
    <t>Sutichon</t>
  </si>
  <si>
    <t>Derrick</t>
  </si>
  <si>
    <t>CARINO</t>
  </si>
  <si>
    <t>Noel</t>
  </si>
  <si>
    <t>Yaohan</t>
  </si>
  <si>
    <t>YEW</t>
  </si>
  <si>
    <t>Hongkheng</t>
  </si>
  <si>
    <t>HARYANTO HO</t>
  </si>
  <si>
    <t>Halim</t>
  </si>
  <si>
    <t>BWF-500</t>
  </si>
  <si>
    <t>BWF-300</t>
  </si>
  <si>
    <t>USAB-4</t>
  </si>
  <si>
    <t>Jamaica</t>
  </si>
  <si>
    <t>BWF-1000</t>
  </si>
  <si>
    <t>YE</t>
  </si>
  <si>
    <t>Binghong</t>
  </si>
  <si>
    <t>FRAUSING</t>
  </si>
  <si>
    <t>Elias</t>
  </si>
  <si>
    <t>Paul</t>
  </si>
  <si>
    <t>LOW</t>
  </si>
  <si>
    <t>DUARTE</t>
  </si>
  <si>
    <t>ADIANTO</t>
  </si>
  <si>
    <t>Rahmat</t>
  </si>
  <si>
    <t>BWF-100</t>
  </si>
  <si>
    <t>ARUNACHALAM SAKTHIYENDRAN</t>
  </si>
  <si>
    <t>Naveen</t>
  </si>
  <si>
    <t>HU</t>
  </si>
  <si>
    <t>Kalea</t>
  </si>
  <si>
    <t>JOSHY</t>
  </si>
  <si>
    <t>Sruthi</t>
  </si>
  <si>
    <t>VILLANUEVA</t>
  </si>
  <si>
    <t>Gabriel</t>
  </si>
  <si>
    <t>(1) LEE</t>
  </si>
  <si>
    <t>Indiv</t>
  </si>
  <si>
    <t>Lithuania</t>
  </si>
  <si>
    <t>Intl II</t>
  </si>
  <si>
    <t>Mongolia</t>
  </si>
  <si>
    <t>New</t>
  </si>
  <si>
    <t>Zealand</t>
  </si>
  <si>
    <t>Australia</t>
  </si>
  <si>
    <t>Intl I</t>
  </si>
  <si>
    <t>Spanish</t>
  </si>
  <si>
    <t>BWF-750</t>
  </si>
  <si>
    <t>Selena</t>
  </si>
  <si>
    <t>Yuhe</t>
  </si>
  <si>
    <t>RAGURAMAN</t>
  </si>
  <si>
    <t>Shobha</t>
  </si>
  <si>
    <t>SHI</t>
  </si>
  <si>
    <t>Esther</t>
  </si>
  <si>
    <t>KOMMINENI</t>
  </si>
  <si>
    <t>Dhriti</t>
  </si>
  <si>
    <t>ASUNCION</t>
  </si>
  <si>
    <t>Christopher</t>
  </si>
  <si>
    <t>JALWANI</t>
  </si>
  <si>
    <t>Kader</t>
  </si>
  <si>
    <t>SARMIENTO</t>
  </si>
  <si>
    <t>Erwin</t>
  </si>
  <si>
    <t>Henri</t>
  </si>
  <si>
    <t>Justin</t>
  </si>
  <si>
    <t>NGAN</t>
  </si>
  <si>
    <t>Ray</t>
  </si>
  <si>
    <t>XIA</t>
  </si>
  <si>
    <t>Ruifan</t>
  </si>
  <si>
    <t>LEVIN</t>
  </si>
  <si>
    <t>Victor</t>
  </si>
  <si>
    <t>KUMAR</t>
  </si>
  <si>
    <t>Arnav</t>
  </si>
  <si>
    <t>SHEKHTMAN</t>
  </si>
  <si>
    <t>Robert</t>
  </si>
  <si>
    <t>TSAI</t>
  </si>
  <si>
    <t>Winston</t>
  </si>
  <si>
    <t>YEE</t>
  </si>
  <si>
    <t>Gregory</t>
  </si>
  <si>
    <t>ALDIARTAMA</t>
  </si>
  <si>
    <t>Arya</t>
  </si>
  <si>
    <t>WINARTO</t>
  </si>
  <si>
    <t>Hendry</t>
  </si>
  <si>
    <t>RANADE</t>
  </si>
  <si>
    <t>Tejas</t>
  </si>
  <si>
    <t>KAKAR</t>
  </si>
  <si>
    <t>Rumit</t>
  </si>
  <si>
    <t>Kai</t>
  </si>
  <si>
    <t>TIGAS</t>
  </si>
  <si>
    <t>Emily</t>
  </si>
  <si>
    <t>TARUNO</t>
  </si>
  <si>
    <t>Megumi</t>
  </si>
  <si>
    <t>Mirabelle</t>
  </si>
  <si>
    <t>CHERN</t>
  </si>
  <si>
    <t>Min</t>
  </si>
  <si>
    <t>Victoria</t>
  </si>
  <si>
    <t>SURYA</t>
  </si>
  <si>
    <t>Della</t>
  </si>
  <si>
    <t>Beatrice</t>
  </si>
  <si>
    <t>(1) CHEW</t>
  </si>
  <si>
    <t>Russian</t>
  </si>
  <si>
    <t>Vietnam</t>
  </si>
  <si>
    <t>Hyderabad</t>
  </si>
  <si>
    <t>South</t>
  </si>
  <si>
    <t>Chinese</t>
  </si>
  <si>
    <t>Taipei</t>
  </si>
  <si>
    <t>WALLER</t>
  </si>
  <si>
    <t>UPADHYA</t>
  </si>
  <si>
    <t>Ashley</t>
  </si>
  <si>
    <t>Saketh</t>
  </si>
  <si>
    <t>Shruthi</t>
  </si>
  <si>
    <t>Fuzhou</t>
  </si>
  <si>
    <t>Nepal</t>
  </si>
  <si>
    <t>Dubai</t>
  </si>
  <si>
    <t>(2) KAN</t>
  </si>
  <si>
    <t>Bangladesh</t>
  </si>
  <si>
    <t>Tour</t>
  </si>
  <si>
    <t>Finals</t>
  </si>
  <si>
    <t>BBC</t>
  </si>
  <si>
    <t>Growly</t>
  </si>
  <si>
    <t>Grufency</t>
  </si>
  <si>
    <t>Tommy</t>
  </si>
  <si>
    <t>Brandon</t>
  </si>
  <si>
    <t>Kelmen</t>
  </si>
  <si>
    <t>Febriyan</t>
  </si>
  <si>
    <t>BIELIN</t>
  </si>
  <si>
    <t>TONG</t>
  </si>
  <si>
    <t>Carter</t>
  </si>
  <si>
    <t>Edison</t>
  </si>
  <si>
    <t>Edward</t>
  </si>
  <si>
    <t>SU</t>
  </si>
  <si>
    <t>Steve</t>
  </si>
  <si>
    <t>PANDIT</t>
  </si>
  <si>
    <t>Neha</t>
  </si>
  <si>
    <t>CHOCKALINGAM</t>
  </si>
  <si>
    <t>Shriya</t>
  </si>
  <si>
    <t>JAISWAL</t>
  </si>
  <si>
    <t>CHANDRA</t>
  </si>
  <si>
    <t>Kowi</t>
  </si>
  <si>
    <t>WIDIANTO</t>
  </si>
  <si>
    <t>Riky</t>
  </si>
  <si>
    <t>Kuei Ya</t>
  </si>
  <si>
    <t>SUN</t>
  </si>
  <si>
    <t>Aileen</t>
  </si>
  <si>
    <t>National</t>
  </si>
  <si>
    <t>Capital</t>
  </si>
  <si>
    <t>USAB-2</t>
  </si>
  <si>
    <t>Iceland</t>
  </si>
  <si>
    <t>SATRIA</t>
  </si>
  <si>
    <t>Hardi</t>
  </si>
  <si>
    <t>VO</t>
  </si>
  <si>
    <t>Minh Nguyen</t>
  </si>
  <si>
    <t>TANG</t>
  </si>
  <si>
    <t>HAM</t>
  </si>
  <si>
    <t>Jung Ho</t>
  </si>
  <si>
    <t>Aaron</t>
  </si>
  <si>
    <t>PHIMPHACHANH</t>
  </si>
  <si>
    <t>KHANDKAR</t>
  </si>
  <si>
    <t>PASUPELETI</t>
  </si>
  <si>
    <t>Srinath</t>
  </si>
  <si>
    <t>CHOUDHRY</t>
  </si>
  <si>
    <t>Hashem</t>
  </si>
  <si>
    <t>VADIVEL</t>
  </si>
  <si>
    <t>Dilipkumar</t>
  </si>
  <si>
    <t>SMITH</t>
  </si>
  <si>
    <t>Presley</t>
  </si>
  <si>
    <t>KOLLA</t>
  </si>
  <si>
    <t>Sri</t>
  </si>
  <si>
    <t>ZAFAR</t>
  </si>
  <si>
    <t>Maleehah</t>
  </si>
  <si>
    <t>NGUY</t>
  </si>
  <si>
    <t>Vincent</t>
  </si>
  <si>
    <t>BAYANI</t>
  </si>
  <si>
    <t xml:space="preserve">Anne </t>
  </si>
  <si>
    <t>SUARDANA</t>
  </si>
  <si>
    <t>I. Ketut</t>
  </si>
  <si>
    <t>Jenny</t>
  </si>
  <si>
    <t>GOH</t>
  </si>
  <si>
    <t>Connie</t>
  </si>
  <si>
    <t>Boyang</t>
  </si>
  <si>
    <t>NGUYEN</t>
  </si>
  <si>
    <t>Tam</t>
  </si>
  <si>
    <t>Chau</t>
  </si>
  <si>
    <t>CHENG</t>
  </si>
  <si>
    <t>Zeping</t>
  </si>
  <si>
    <t>KULTRAILAK</t>
  </si>
  <si>
    <t>Nattanan</t>
  </si>
  <si>
    <t>SINARTA</t>
  </si>
  <si>
    <t>Ferdinand</t>
  </si>
  <si>
    <t>RUMATE</t>
  </si>
  <si>
    <t>Vehrenica</t>
  </si>
  <si>
    <t>Pan-Am</t>
  </si>
  <si>
    <t>Austrian</t>
  </si>
  <si>
    <t>Uganda</t>
  </si>
  <si>
    <t>Slovak</t>
  </si>
  <si>
    <t>Cuba</t>
  </si>
  <si>
    <t>Lao</t>
  </si>
  <si>
    <t>Spain</t>
  </si>
  <si>
    <t>Polish</t>
  </si>
  <si>
    <t>Finalnd</t>
  </si>
  <si>
    <t>PHET</t>
  </si>
  <si>
    <t>Sai Wuu</t>
  </si>
  <si>
    <t>Oscar</t>
  </si>
  <si>
    <t>SUBAGJA</t>
  </si>
  <si>
    <t>Jay</t>
  </si>
  <si>
    <t>Michael</t>
  </si>
  <si>
    <t>TANMAJO</t>
  </si>
  <si>
    <t>PERDANA</t>
  </si>
  <si>
    <t>Hendrady</t>
  </si>
  <si>
    <t>SANCHEZ</t>
  </si>
  <si>
    <t>Damian</t>
  </si>
  <si>
    <t>SAENGCHOTE</t>
  </si>
  <si>
    <t>Natcha</t>
  </si>
  <si>
    <t>GADE</t>
  </si>
  <si>
    <t>Soumya</t>
  </si>
  <si>
    <t>KANG</t>
  </si>
  <si>
    <t>Yiling</t>
  </si>
  <si>
    <t>GUZMAN</t>
  </si>
  <si>
    <t>Sofia</t>
  </si>
  <si>
    <t>Francesca</t>
  </si>
  <si>
    <t>INKAEW</t>
  </si>
  <si>
    <t>Wipoo</t>
  </si>
  <si>
    <t>Kennevic</t>
  </si>
  <si>
    <t>AN</t>
  </si>
  <si>
    <t>Siyuan</t>
  </si>
  <si>
    <t>CORDERO</t>
  </si>
  <si>
    <t>Jarold</t>
  </si>
  <si>
    <t>LA</t>
  </si>
  <si>
    <t>Tuan</t>
  </si>
  <si>
    <t>BACH</t>
  </si>
  <si>
    <t>JEON</t>
  </si>
  <si>
    <t>Yesenia</t>
  </si>
  <si>
    <t>Kelley</t>
  </si>
  <si>
    <t>SAENCHOTE</t>
  </si>
  <si>
    <t>TOR</t>
  </si>
  <si>
    <t>Katherine</t>
  </si>
  <si>
    <t>Sahana</t>
  </si>
  <si>
    <t>Brazil</t>
  </si>
  <si>
    <t>Sudirman</t>
  </si>
  <si>
    <t>Cup</t>
  </si>
  <si>
    <t>BWF Team</t>
  </si>
  <si>
    <t>Latvia</t>
  </si>
  <si>
    <t>Azerbaijan</t>
  </si>
  <si>
    <t>Mauritius</t>
  </si>
  <si>
    <t>Benin</t>
  </si>
  <si>
    <t>Australian</t>
  </si>
  <si>
    <t>HO</t>
  </si>
  <si>
    <t>Graciella</t>
  </si>
  <si>
    <t>Gabriella</t>
  </si>
  <si>
    <t>DAKE</t>
  </si>
  <si>
    <t>Milind</t>
  </si>
  <si>
    <t>Kavin</t>
  </si>
  <si>
    <t>PUAH</t>
  </si>
  <si>
    <t>Chen Hao</t>
  </si>
  <si>
    <t>SANE</t>
  </si>
  <si>
    <t>Shantanu</t>
  </si>
  <si>
    <t>Samith</t>
  </si>
  <si>
    <t>GUNATHILAKA</t>
  </si>
  <si>
    <t>MENAKA</t>
  </si>
  <si>
    <t>Lasitha</t>
  </si>
  <si>
    <t>GLEASON</t>
  </si>
  <si>
    <t>SHUTENG</t>
  </si>
  <si>
    <t>Niu</t>
  </si>
  <si>
    <t>SINGH</t>
  </si>
  <si>
    <t>Shanvir</t>
  </si>
  <si>
    <t>LAI</t>
  </si>
  <si>
    <t>SAPUTRO</t>
  </si>
  <si>
    <t>Nandang</t>
  </si>
  <si>
    <t>ZHAN</t>
  </si>
  <si>
    <t>Sitan</t>
  </si>
  <si>
    <t>FIRMANSYAH</t>
  </si>
  <si>
    <t>Aditya</t>
  </si>
  <si>
    <t>Hanson</t>
  </si>
  <si>
    <t>PANGERSA</t>
  </si>
  <si>
    <t>Muthia</t>
  </si>
  <si>
    <t>SAMAL</t>
  </si>
  <si>
    <t>Sana</t>
  </si>
  <si>
    <t>TAMBADE</t>
  </si>
  <si>
    <t>Anushka</t>
  </si>
  <si>
    <t>SANTOSO</t>
  </si>
  <si>
    <t>Angeline</t>
  </si>
  <si>
    <t>HOEY</t>
  </si>
  <si>
    <t>Alma</t>
  </si>
  <si>
    <t>JACOB</t>
  </si>
  <si>
    <t>Adriana</t>
  </si>
  <si>
    <t>Maggie</t>
  </si>
  <si>
    <t>KAZAKOV</t>
  </si>
  <si>
    <t>Denis</t>
  </si>
  <si>
    <t>WIRANTO</t>
  </si>
  <si>
    <t>Feisal</t>
  </si>
  <si>
    <t>REN</t>
  </si>
  <si>
    <t>Jiayuan</t>
  </si>
  <si>
    <t>NADAGOUDA</t>
  </si>
  <si>
    <t>Sandeep</t>
  </si>
  <si>
    <t>PRADHAN</t>
  </si>
  <si>
    <t>Nihal</t>
  </si>
  <si>
    <t>CAYEN</t>
  </si>
  <si>
    <t>Clayton</t>
  </si>
  <si>
    <t>RAMASAMY</t>
  </si>
  <si>
    <t>Arivamudhan</t>
  </si>
  <si>
    <t>RANJAN</t>
  </si>
  <si>
    <t>Romit</t>
  </si>
  <si>
    <t>CHUA</t>
  </si>
  <si>
    <t>Khekwei</t>
  </si>
  <si>
    <t>SIEW</t>
  </si>
  <si>
    <t>Leyton</t>
  </si>
  <si>
    <t>RUSDIANTO</t>
  </si>
  <si>
    <t>Phoebe</t>
  </si>
  <si>
    <t>Joyce</t>
  </si>
  <si>
    <t>CRUZ</t>
  </si>
  <si>
    <t>Michelle</t>
  </si>
  <si>
    <t>Phillips</t>
  </si>
  <si>
    <t>TRAN</t>
  </si>
  <si>
    <t>Van-Chi</t>
  </si>
  <si>
    <t>(1) LAM</t>
  </si>
  <si>
    <t>(13) PANDEY</t>
  </si>
  <si>
    <t>(4) WIDIANTO</t>
  </si>
  <si>
    <t>BAI</t>
  </si>
  <si>
    <t>PHONGASAVITHAS</t>
  </si>
  <si>
    <t>Vimla</t>
  </si>
  <si>
    <t>Meng Yung</t>
  </si>
  <si>
    <t>Kodi</t>
  </si>
  <si>
    <t>Cote</t>
  </si>
  <si>
    <t>D'Ivoire</t>
  </si>
  <si>
    <t>Canada</t>
  </si>
  <si>
    <t>U. S.</t>
  </si>
  <si>
    <t>Silicon</t>
  </si>
  <si>
    <t>Valley</t>
  </si>
  <si>
    <t>Lagos</t>
  </si>
  <si>
    <t>Games</t>
  </si>
  <si>
    <t>Carebaco</t>
  </si>
  <si>
    <t>Ukraine</t>
  </si>
  <si>
    <t>Jame</t>
  </si>
  <si>
    <t>Guatemala</t>
  </si>
  <si>
    <t>Bulgarian</t>
  </si>
  <si>
    <t>Bahrain</t>
  </si>
  <si>
    <t>Santo</t>
  </si>
  <si>
    <t>11/32019</t>
  </si>
  <si>
    <t>Kazakhstan</t>
  </si>
  <si>
    <t>Pakistan</t>
  </si>
  <si>
    <t>Maldives</t>
  </si>
  <si>
    <t>YIU</t>
  </si>
  <si>
    <t>Franklin</t>
  </si>
  <si>
    <t>Hungarian</t>
  </si>
  <si>
    <t>Norwegian</t>
  </si>
  <si>
    <t>(2) SHU</t>
  </si>
  <si>
    <t>(-) XU</t>
  </si>
  <si>
    <t>(29) GONSALVES</t>
  </si>
  <si>
    <t>(9) SHI</t>
  </si>
  <si>
    <t>(14) CHI</t>
  </si>
  <si>
    <t>(2) PONGNAIRAT</t>
  </si>
  <si>
    <t>(3) OW</t>
  </si>
  <si>
    <t>(4) FRAUSING</t>
  </si>
  <si>
    <t>(3) CHI</t>
  </si>
  <si>
    <t>(4) KAN</t>
  </si>
  <si>
    <t>(5) VIBOONSIN</t>
  </si>
  <si>
    <t>(7) CHEW</t>
  </si>
  <si>
    <t>(33) BAI</t>
  </si>
  <si>
    <t>(14) GARCIA</t>
  </si>
  <si>
    <t>(13) ZHAO</t>
  </si>
  <si>
    <t>Hong Kong</t>
  </si>
  <si>
    <t>(9) YE</t>
  </si>
  <si>
    <t>(6) WALLER</t>
  </si>
  <si>
    <t>(7) GU</t>
  </si>
  <si>
    <t>(8) JAP</t>
  </si>
  <si>
    <t>December 6th, 2019</t>
  </si>
  <si>
    <t>Welsh</t>
  </si>
  <si>
    <t>Zambia</t>
  </si>
  <si>
    <t>Syed</t>
  </si>
  <si>
    <t>Modi</t>
  </si>
  <si>
    <t>Jaden</t>
  </si>
  <si>
    <t>KASETTY</t>
  </si>
  <si>
    <t>Akhil</t>
  </si>
  <si>
    <t>NEMANI</t>
  </si>
  <si>
    <t>RAJA</t>
  </si>
  <si>
    <t>ZHOU</t>
  </si>
  <si>
    <t>QUIJANO</t>
  </si>
  <si>
    <t>Eshwar</t>
  </si>
  <si>
    <t>Jun Jie (Sam)</t>
  </si>
  <si>
    <t>ADI</t>
  </si>
  <si>
    <t>Andrianus</t>
  </si>
  <si>
    <t>Arthur</t>
  </si>
  <si>
    <t>Isaac</t>
  </si>
  <si>
    <t>FUNG</t>
  </si>
  <si>
    <t>TRINH</t>
  </si>
  <si>
    <t>SUDRAJAT</t>
  </si>
  <si>
    <t>Panji</t>
  </si>
  <si>
    <t>Alistair</t>
  </si>
  <si>
    <t>Joshua</t>
  </si>
  <si>
    <t>MAR</t>
  </si>
  <si>
    <t>Hungshi</t>
  </si>
  <si>
    <t>CHOU</t>
  </si>
  <si>
    <t>Ishika</t>
  </si>
  <si>
    <t>Xiaoqian</t>
  </si>
  <si>
    <t>Kristine</t>
  </si>
  <si>
    <t>SIU</t>
  </si>
  <si>
    <t>Joline</t>
  </si>
  <si>
    <t>Tara (Koyu)</t>
  </si>
  <si>
    <t>Xin</t>
  </si>
  <si>
    <t>Veronica</t>
  </si>
  <si>
    <t>CHIM</t>
  </si>
  <si>
    <t>Andre</t>
  </si>
  <si>
    <t>Haoming</t>
  </si>
  <si>
    <t>Patrick</t>
  </si>
  <si>
    <t>CULLEN</t>
  </si>
  <si>
    <t>Cj</t>
  </si>
  <si>
    <t>JUNG</t>
  </si>
  <si>
    <t>Jongwoo</t>
  </si>
  <si>
    <t>TULAMOK</t>
  </si>
  <si>
    <t>Natchanon</t>
  </si>
  <si>
    <t>JU</t>
  </si>
  <si>
    <t>XIE</t>
  </si>
  <si>
    <t>Tammy</t>
  </si>
  <si>
    <t>Chloe</t>
  </si>
  <si>
    <t>JIA</t>
  </si>
  <si>
    <t>Lin</t>
  </si>
  <si>
    <t>SALATAN</t>
  </si>
  <si>
    <t>Kristelle</t>
  </si>
  <si>
    <t>FAN</t>
  </si>
  <si>
    <t>Jessica</t>
  </si>
  <si>
    <t>(1) SHU</t>
  </si>
  <si>
    <t>(2) CHIU</t>
  </si>
  <si>
    <t>(3) FOGARTY</t>
  </si>
  <si>
    <t>(6) CHEW</t>
  </si>
  <si>
    <t>(8) AGUIRRE</t>
  </si>
  <si>
    <t>(-) PONGNAIRAT</t>
  </si>
  <si>
    <t>(-) SINARTA</t>
  </si>
  <si>
    <t>(9) ALCALA</t>
  </si>
  <si>
    <t>(-) EMERICK</t>
  </si>
  <si>
    <t>(-) TSAI</t>
  </si>
  <si>
    <t>(10) CARINO</t>
  </si>
  <si>
    <t>(6) COHN</t>
  </si>
  <si>
    <t>(7) RAI</t>
  </si>
  <si>
    <t>(8) LYU</t>
  </si>
  <si>
    <t>(9) GONSALVES</t>
  </si>
  <si>
    <t>(11) GILMOUR</t>
  </si>
  <si>
    <t>(-) GOZALI</t>
  </si>
  <si>
    <t>(5) LEE</t>
  </si>
  <si>
    <t>(6) CORBETT</t>
  </si>
  <si>
    <t>(3) ALCALA</t>
  </si>
  <si>
    <t>(5) IRVANNALDY</t>
  </si>
  <si>
    <t>(13) YANG</t>
  </si>
  <si>
    <t>(4) CHIU</t>
  </si>
  <si>
    <t>(10) SATRIA</t>
  </si>
  <si>
    <t>(11) CHHIKARA</t>
  </si>
  <si>
    <t>(12 LYU</t>
  </si>
  <si>
    <t>(-) CHONG</t>
  </si>
  <si>
    <t>(15) AGUIRRE</t>
  </si>
  <si>
    <t>(16) KOLLA</t>
  </si>
  <si>
    <t>(14) ZHENG</t>
  </si>
  <si>
    <t>(18) LIU</t>
  </si>
  <si>
    <t>(17) BABULA</t>
  </si>
  <si>
    <t>(21) TONG</t>
  </si>
  <si>
    <t>(24) SHEUNG</t>
  </si>
  <si>
    <t>(19) ZHANG</t>
  </si>
  <si>
    <t>(25) ROSSI</t>
  </si>
  <si>
    <t>(-) FRAUSING</t>
  </si>
  <si>
    <t>(26) GILMOUR</t>
  </si>
  <si>
    <t>(22) SARMIENTO</t>
  </si>
  <si>
    <t>(23) RIVERON</t>
  </si>
  <si>
    <t>(30) ONG</t>
  </si>
  <si>
    <t>(28) UPADHYA</t>
  </si>
  <si>
    <t>(31) FOGARTY</t>
  </si>
  <si>
    <t>(2) ZHONG</t>
  </si>
  <si>
    <t>(3) WANG</t>
  </si>
  <si>
    <t>(4) PAN</t>
  </si>
  <si>
    <t>(5) GAI</t>
  </si>
  <si>
    <t>(6) GUPTA</t>
  </si>
  <si>
    <t>(10) TARUNO</t>
  </si>
  <si>
    <t>(7) LAM</t>
  </si>
  <si>
    <t>(8) RUSLI</t>
  </si>
  <si>
    <t>(-) SAENGCHOTE</t>
  </si>
  <si>
    <t>(12) NGO</t>
  </si>
  <si>
    <t>(11) GADE</t>
  </si>
  <si>
    <t>(-) KANG</t>
  </si>
  <si>
    <t>(15) CORBETT</t>
  </si>
  <si>
    <t>(-) DE LA MERCED</t>
  </si>
  <si>
    <t>(16) RAJU</t>
  </si>
  <si>
    <t>(19) DUARTE</t>
  </si>
  <si>
    <t>(17) MYERS</t>
  </si>
  <si>
    <t>(20) KEERTHI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</si>
</sst>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7" fillId="0" borderId="0" xfId="0" applyNumberFormat="1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435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10.875" defaultRowHeight="18" customHeight="1"/>
  <cols>
    <col min="1" max="1" width="9.125" style="1" customWidth="1"/>
    <col min="2" max="2" width="5.00390625" style="13" customWidth="1"/>
    <col min="3" max="3" width="12.375" style="10" customWidth="1"/>
    <col min="4" max="4" width="11.00390625" style="10" customWidth="1"/>
    <col min="5" max="5" width="6.875" style="13" customWidth="1"/>
    <col min="6" max="6" width="6.875" style="8" customWidth="1"/>
    <col min="7" max="7" width="4.25390625" style="20" customWidth="1"/>
    <col min="8" max="8" width="7.75390625" style="1" customWidth="1"/>
    <col min="9" max="9" width="8.375" style="1" customWidth="1"/>
    <col min="10" max="10" width="8.00390625" style="1" customWidth="1"/>
    <col min="11" max="11" width="7.625" style="1" customWidth="1"/>
    <col min="12" max="12" width="8.75390625" style="1" customWidth="1"/>
    <col min="13" max="13" width="8.125" style="1" customWidth="1"/>
    <col min="14" max="14" width="8.25390625" style="1" customWidth="1"/>
    <col min="15" max="15" width="7.625" style="1" customWidth="1"/>
    <col min="16" max="16" width="6.875" style="1" customWidth="1"/>
    <col min="17" max="17" width="7.75390625" style="1" customWidth="1"/>
    <col min="18" max="18" width="8.25390625" style="1" customWidth="1"/>
    <col min="19" max="20" width="8.00390625" style="1" customWidth="1"/>
    <col min="21" max="21" width="7.00390625" style="1" customWidth="1"/>
    <col min="22" max="22" width="7.875" style="1" customWidth="1"/>
    <col min="23" max="23" width="7.00390625" style="1" customWidth="1"/>
    <col min="24" max="24" width="7.25390625" style="1" customWidth="1"/>
    <col min="25" max="26" width="7.875" style="1" customWidth="1"/>
    <col min="27" max="27" width="7.75390625" style="1" customWidth="1"/>
    <col min="28" max="28" width="8.00390625" style="1" customWidth="1"/>
    <col min="29" max="29" width="7.00390625" style="1" customWidth="1"/>
    <col min="30" max="30" width="8.00390625" style="1" customWidth="1"/>
    <col min="31" max="31" width="6.875" style="1" customWidth="1"/>
    <col min="32" max="32" width="7.875" style="1" customWidth="1"/>
    <col min="33" max="33" width="8.00390625" style="1" customWidth="1"/>
    <col min="34" max="35" width="7.625" style="1" customWidth="1"/>
    <col min="36" max="36" width="8.00390625" style="8" customWidth="1"/>
    <col min="37" max="37" width="7.75390625" style="8" customWidth="1"/>
    <col min="38" max="38" width="7.875" style="8" customWidth="1"/>
    <col min="39" max="39" width="8.625" style="8" customWidth="1"/>
    <col min="40" max="40" width="9.125" style="8" customWidth="1"/>
    <col min="41" max="41" width="8.00390625" style="8" customWidth="1"/>
    <col min="42" max="42" width="8.875" style="8" customWidth="1"/>
    <col min="43" max="43" width="8.00390625" style="8" customWidth="1"/>
    <col min="44" max="44" width="7.00390625" style="8" customWidth="1"/>
    <col min="45" max="45" width="8.00390625" style="8" customWidth="1"/>
    <col min="46" max="46" width="8.25390625" style="8" customWidth="1"/>
    <col min="47" max="47" width="8.00390625" style="8" customWidth="1"/>
    <col min="48" max="48" width="8.625" style="8" customWidth="1"/>
    <col min="49" max="49" width="7.625" style="8" customWidth="1"/>
    <col min="50" max="50" width="8.375" style="8" customWidth="1"/>
    <col min="51" max="51" width="8.125" style="8" customWidth="1"/>
    <col min="52" max="52" width="8.875" style="8" customWidth="1"/>
    <col min="53" max="53" width="9.00390625" style="8" customWidth="1"/>
    <col min="54" max="54" width="8.75390625" style="8" customWidth="1"/>
    <col min="55" max="55" width="7.125" style="8" customWidth="1"/>
    <col min="56" max="56" width="9.25390625" style="8" customWidth="1"/>
    <col min="57" max="58" width="9.00390625" style="8" customWidth="1"/>
    <col min="59" max="60" width="8.625" style="8" customWidth="1"/>
    <col min="61" max="61" width="8.875" style="1" customWidth="1"/>
    <col min="62" max="62" width="9.25390625" style="1" customWidth="1"/>
    <col min="63" max="63" width="9.00390625" style="1" customWidth="1"/>
    <col min="64" max="64" width="7.75390625" style="1" customWidth="1"/>
    <col min="65" max="16384" width="10.875" style="1" customWidth="1"/>
  </cols>
  <sheetData>
    <row r="1" spans="3:60" s="3" customFormat="1" ht="18" customHeight="1">
      <c r="C1" s="9"/>
      <c r="D1" s="9"/>
      <c r="E1" s="10"/>
      <c r="F1" s="4"/>
      <c r="G1" s="20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3:60" s="3" customFormat="1" ht="18" customHeight="1">
      <c r="C2" s="9"/>
      <c r="D2" s="9"/>
      <c r="E2" s="10"/>
      <c r="F2" s="4"/>
      <c r="G2" s="20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3:60" s="3" customFormat="1" ht="18" customHeight="1">
      <c r="C3" s="11"/>
      <c r="D3" s="11"/>
      <c r="E3" s="10"/>
      <c r="F3" s="4"/>
      <c r="G3" s="20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3:65" s="3" customFormat="1" ht="18" customHeight="1">
      <c r="C4" s="9"/>
      <c r="D4" s="9"/>
      <c r="E4" s="4"/>
      <c r="F4" s="4"/>
      <c r="G4" s="20"/>
      <c r="H4" s="5">
        <v>41980</v>
      </c>
      <c r="I4" s="5">
        <v>41994</v>
      </c>
      <c r="J4" s="5">
        <v>42016</v>
      </c>
      <c r="K4" s="5">
        <v>42030</v>
      </c>
      <c r="L4" s="5">
        <v>42051</v>
      </c>
      <c r="M4" s="5">
        <v>42057</v>
      </c>
      <c r="N4" s="5">
        <v>42058</v>
      </c>
      <c r="O4" s="5">
        <v>42058</v>
      </c>
      <c r="P4" s="5">
        <v>42064</v>
      </c>
      <c r="Q4" s="5">
        <v>42072</v>
      </c>
      <c r="R4" s="5">
        <v>42079</v>
      </c>
      <c r="S4" s="5">
        <v>42079</v>
      </c>
      <c r="T4" s="5">
        <v>42093</v>
      </c>
      <c r="U4" s="5">
        <v>42100</v>
      </c>
      <c r="V4" s="5">
        <v>42121</v>
      </c>
      <c r="W4" s="5">
        <v>42128</v>
      </c>
      <c r="X4" s="5">
        <v>42128</v>
      </c>
      <c r="Y4" s="5">
        <v>42135</v>
      </c>
      <c r="Z4" s="5">
        <v>42135</v>
      </c>
      <c r="AA4" s="5">
        <v>42141</v>
      </c>
      <c r="AB4" s="5">
        <v>42149</v>
      </c>
      <c r="AC4" s="5">
        <v>42156</v>
      </c>
      <c r="AD4" s="5">
        <v>42163</v>
      </c>
      <c r="AE4" s="5">
        <v>42163</v>
      </c>
      <c r="AF4" s="5">
        <v>42170</v>
      </c>
      <c r="AG4" s="5">
        <v>42177</v>
      </c>
      <c r="AH4" s="5">
        <v>42184</v>
      </c>
      <c r="AI4" s="5">
        <v>42184</v>
      </c>
      <c r="AJ4" s="5">
        <v>42191</v>
      </c>
      <c r="AK4" s="5">
        <v>42191</v>
      </c>
      <c r="AL4" s="5">
        <v>42198</v>
      </c>
      <c r="AM4" s="5">
        <v>42205</v>
      </c>
      <c r="AN4" s="5">
        <v>42205</v>
      </c>
      <c r="AO4" s="5">
        <v>42217</v>
      </c>
      <c r="AP4" s="5">
        <v>42226</v>
      </c>
      <c r="AQ4" s="5">
        <v>42240</v>
      </c>
      <c r="AR4" s="5">
        <v>42254</v>
      </c>
      <c r="AS4" s="5">
        <v>42260</v>
      </c>
      <c r="AT4" s="5">
        <v>42261</v>
      </c>
      <c r="AU4" s="5">
        <v>42268</v>
      </c>
      <c r="AV4" s="5">
        <v>42268</v>
      </c>
      <c r="AW4" s="5">
        <v>42268</v>
      </c>
      <c r="AX4" s="5">
        <v>42275</v>
      </c>
      <c r="AY4" s="5">
        <v>42282</v>
      </c>
      <c r="AZ4" s="5">
        <v>42289</v>
      </c>
      <c r="BA4" s="5">
        <v>42296</v>
      </c>
      <c r="BB4" s="5">
        <v>42302</v>
      </c>
      <c r="BC4" s="5" t="s">
        <v>540</v>
      </c>
      <c r="BD4" s="5">
        <v>42317</v>
      </c>
      <c r="BE4" s="5">
        <v>42317</v>
      </c>
      <c r="BF4" s="5">
        <v>42324</v>
      </c>
      <c r="BG4" s="5">
        <v>42324</v>
      </c>
      <c r="BH4" s="5">
        <v>42324</v>
      </c>
      <c r="BI4" s="5">
        <v>42331</v>
      </c>
      <c r="BJ4" s="5">
        <v>42331</v>
      </c>
      <c r="BK4" s="5">
        <v>42337</v>
      </c>
      <c r="BL4" s="5">
        <v>42338</v>
      </c>
      <c r="BM4" s="5">
        <v>42338</v>
      </c>
    </row>
    <row r="5" spans="3:65" s="3" customFormat="1" ht="18" customHeight="1">
      <c r="C5" s="9"/>
      <c r="D5" s="9"/>
      <c r="E5" s="4"/>
      <c r="F5" s="4"/>
      <c r="G5" s="20"/>
      <c r="H5" s="4" t="s">
        <v>315</v>
      </c>
      <c r="I5" s="4" t="s">
        <v>88</v>
      </c>
      <c r="J5" s="4" t="s">
        <v>347</v>
      </c>
      <c r="K5" s="4" t="s">
        <v>350</v>
      </c>
      <c r="L5" s="4" t="s">
        <v>394</v>
      </c>
      <c r="M5" s="4" t="s">
        <v>395</v>
      </c>
      <c r="N5" s="4" t="s">
        <v>65</v>
      </c>
      <c r="O5" s="4" t="s">
        <v>396</v>
      </c>
      <c r="P5" s="4" t="s">
        <v>397</v>
      </c>
      <c r="Q5" s="4" t="s">
        <v>221</v>
      </c>
      <c r="R5" s="4" t="s">
        <v>62</v>
      </c>
      <c r="S5" s="4" t="s">
        <v>398</v>
      </c>
      <c r="T5" s="4" t="s">
        <v>246</v>
      </c>
      <c r="U5" s="4" t="s">
        <v>123</v>
      </c>
      <c r="V5" s="4" t="s">
        <v>133</v>
      </c>
      <c r="W5" s="4" t="s">
        <v>440</v>
      </c>
      <c r="X5" s="4" t="s">
        <v>1</v>
      </c>
      <c r="Y5" s="4" t="s">
        <v>179</v>
      </c>
      <c r="Z5" s="4" t="s">
        <v>146</v>
      </c>
      <c r="AA5" s="4" t="s">
        <v>90</v>
      </c>
      <c r="AB5" s="4" t="s">
        <v>441</v>
      </c>
      <c r="AC5" s="4" t="s">
        <v>444</v>
      </c>
      <c r="AD5" s="4" t="s">
        <v>445</v>
      </c>
      <c r="AE5" s="4" t="s">
        <v>243</v>
      </c>
      <c r="AF5" s="4" t="s">
        <v>446</v>
      </c>
      <c r="AG5" s="4" t="s">
        <v>179</v>
      </c>
      <c r="AH5" s="4" t="s">
        <v>107</v>
      </c>
      <c r="AI5" s="4" t="s">
        <v>447</v>
      </c>
      <c r="AJ5" s="4" t="s">
        <v>525</v>
      </c>
      <c r="AK5" s="4" t="s">
        <v>527</v>
      </c>
      <c r="AL5" s="4" t="s">
        <v>528</v>
      </c>
      <c r="AM5" s="4" t="s">
        <v>529</v>
      </c>
      <c r="AN5" s="4" t="s">
        <v>531</v>
      </c>
      <c r="AO5" s="4" t="s">
        <v>133</v>
      </c>
      <c r="AP5" s="4" t="s">
        <v>305</v>
      </c>
      <c r="AQ5" s="4" t="s">
        <v>533</v>
      </c>
      <c r="AR5" s="4" t="s">
        <v>534</v>
      </c>
      <c r="AS5" s="4" t="s">
        <v>192</v>
      </c>
      <c r="AT5" s="4" t="s">
        <v>306</v>
      </c>
      <c r="AU5" s="4" t="s">
        <v>107</v>
      </c>
      <c r="AV5" s="4" t="s">
        <v>104</v>
      </c>
      <c r="AW5" s="4" t="s">
        <v>401</v>
      </c>
      <c r="AX5" s="4" t="s">
        <v>536</v>
      </c>
      <c r="AY5" s="4" t="s">
        <v>537</v>
      </c>
      <c r="AZ5" s="4" t="s">
        <v>538</v>
      </c>
      <c r="BA5" s="4" t="s">
        <v>316</v>
      </c>
      <c r="BB5" s="4" t="s">
        <v>539</v>
      </c>
      <c r="BC5" s="4" t="s">
        <v>124</v>
      </c>
      <c r="BD5" s="4" t="s">
        <v>541</v>
      </c>
      <c r="BE5" s="4" t="s">
        <v>542</v>
      </c>
      <c r="BF5" s="4" t="s">
        <v>563</v>
      </c>
      <c r="BG5" s="4" t="s">
        <v>118</v>
      </c>
      <c r="BH5" s="4" t="s">
        <v>315</v>
      </c>
      <c r="BI5" s="4" t="s">
        <v>106</v>
      </c>
      <c r="BJ5" s="4" t="s">
        <v>117</v>
      </c>
      <c r="BK5" s="4" t="s">
        <v>569</v>
      </c>
      <c r="BL5" s="4" t="s">
        <v>570</v>
      </c>
      <c r="BM5" s="4" t="s">
        <v>321</v>
      </c>
    </row>
    <row r="6" spans="2:65" s="3" customFormat="1" ht="18" customHeight="1">
      <c r="B6" s="10"/>
      <c r="C6" s="10"/>
      <c r="D6" s="10"/>
      <c r="E6" s="4"/>
      <c r="F6" s="4"/>
      <c r="G6" s="20"/>
      <c r="H6" s="4" t="s">
        <v>61</v>
      </c>
      <c r="I6" s="4" t="s">
        <v>61</v>
      </c>
      <c r="J6" s="4" t="s">
        <v>348</v>
      </c>
      <c r="K6" s="4" t="s">
        <v>61</v>
      </c>
      <c r="L6" s="4" t="s">
        <v>132</v>
      </c>
      <c r="M6" s="4" t="s">
        <v>61</v>
      </c>
      <c r="N6" s="4" t="s">
        <v>70</v>
      </c>
      <c r="O6" s="4" t="s">
        <v>61</v>
      </c>
      <c r="P6" s="4" t="s">
        <v>61</v>
      </c>
      <c r="Q6" s="4" t="s">
        <v>61</v>
      </c>
      <c r="R6" s="4" t="s">
        <v>68</v>
      </c>
      <c r="S6" s="4" t="s">
        <v>61</v>
      </c>
      <c r="T6" s="4" t="s">
        <v>247</v>
      </c>
      <c r="U6" s="4" t="s">
        <v>61</v>
      </c>
      <c r="V6" s="4" t="s">
        <v>242</v>
      </c>
      <c r="W6" s="4" t="s">
        <v>249</v>
      </c>
      <c r="X6" s="4" t="s">
        <v>3</v>
      </c>
      <c r="Y6" s="4" t="s">
        <v>249</v>
      </c>
      <c r="Z6" s="4" t="s">
        <v>61</v>
      </c>
      <c r="AA6" s="4" t="s">
        <v>61</v>
      </c>
      <c r="AB6" s="4" t="s">
        <v>442</v>
      </c>
      <c r="AC6" s="4" t="s">
        <v>61</v>
      </c>
      <c r="AD6" s="4" t="s">
        <v>61</v>
      </c>
      <c r="AE6" s="4" t="s">
        <v>61</v>
      </c>
      <c r="AF6" s="4" t="s">
        <v>61</v>
      </c>
      <c r="AG6" s="4" t="s">
        <v>244</v>
      </c>
      <c r="AH6" s="4" t="s">
        <v>249</v>
      </c>
      <c r="AI6" s="4" t="s">
        <v>61</v>
      </c>
      <c r="AJ6" s="4" t="s">
        <v>526</v>
      </c>
      <c r="AK6" s="4" t="s">
        <v>3</v>
      </c>
      <c r="AL6" s="4" t="s">
        <v>3</v>
      </c>
      <c r="AM6" s="4" t="s">
        <v>530</v>
      </c>
      <c r="AN6" s="4" t="s">
        <v>61</v>
      </c>
      <c r="AO6" s="4" t="s">
        <v>532</v>
      </c>
      <c r="AP6" s="4" t="s">
        <v>3</v>
      </c>
      <c r="AQ6" s="4" t="s">
        <v>61</v>
      </c>
      <c r="AR6" s="4" t="s">
        <v>61</v>
      </c>
      <c r="AS6" s="4" t="s">
        <v>61</v>
      </c>
      <c r="AT6" s="4" t="s">
        <v>248</v>
      </c>
      <c r="AU6" s="4" t="s">
        <v>61</v>
      </c>
      <c r="AV6" s="4" t="s">
        <v>61</v>
      </c>
      <c r="AW6" s="4" t="s">
        <v>61</v>
      </c>
      <c r="AX6" s="4" t="s">
        <v>61</v>
      </c>
      <c r="AY6" s="4" t="s">
        <v>61</v>
      </c>
      <c r="AZ6" s="4" t="s">
        <v>61</v>
      </c>
      <c r="BA6" s="4" t="s">
        <v>61</v>
      </c>
      <c r="BB6" s="4" t="s">
        <v>147</v>
      </c>
      <c r="BC6" s="4" t="s">
        <v>3</v>
      </c>
      <c r="BD6" s="4" t="s">
        <v>61</v>
      </c>
      <c r="BE6" s="4" t="s">
        <v>61</v>
      </c>
      <c r="BF6" s="4" t="s">
        <v>3</v>
      </c>
      <c r="BG6" s="4" t="s">
        <v>61</v>
      </c>
      <c r="BH6" s="4" t="s">
        <v>61</v>
      </c>
      <c r="BI6" s="4" t="s">
        <v>68</v>
      </c>
      <c r="BJ6" s="4" t="s">
        <v>61</v>
      </c>
      <c r="BK6" s="4" t="s">
        <v>61</v>
      </c>
      <c r="BL6" s="4" t="s">
        <v>61</v>
      </c>
      <c r="BM6" s="4" t="s">
        <v>54</v>
      </c>
    </row>
    <row r="7" spans="2:65" s="3" customFormat="1" ht="18" customHeight="1">
      <c r="B7" s="24" t="s">
        <v>2</v>
      </c>
      <c r="C7" s="13"/>
      <c r="D7" s="13"/>
      <c r="E7" s="8"/>
      <c r="F7" s="8"/>
      <c r="G7" s="20"/>
      <c r="H7" s="4"/>
      <c r="I7" s="4" t="s">
        <v>145</v>
      </c>
      <c r="J7" s="4" t="s">
        <v>3</v>
      </c>
      <c r="K7" s="4"/>
      <c r="L7" s="4" t="s">
        <v>54</v>
      </c>
      <c r="M7" s="4"/>
      <c r="N7" s="4" t="s">
        <v>8</v>
      </c>
      <c r="O7" s="4"/>
      <c r="P7" s="4"/>
      <c r="Q7" s="4"/>
      <c r="R7" s="4"/>
      <c r="S7" s="4"/>
      <c r="T7" s="4" t="s">
        <v>61</v>
      </c>
      <c r="U7" s="4"/>
      <c r="V7" s="4" t="s">
        <v>54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 t="s">
        <v>61</v>
      </c>
      <c r="AK7" s="4"/>
      <c r="AL7" s="4"/>
      <c r="AM7" s="4" t="s">
        <v>61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 t="s">
        <v>61</v>
      </c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2:65" s="3" customFormat="1" ht="18" customHeight="1">
      <c r="B8" s="28" t="s">
        <v>568</v>
      </c>
      <c r="C8" s="13"/>
      <c r="D8" s="13"/>
      <c r="E8" s="8"/>
      <c r="F8" s="8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2:65" s="3" customFormat="1" ht="18" customHeight="1">
      <c r="B9" s="24"/>
      <c r="C9" s="24"/>
      <c r="D9" s="24"/>
      <c r="E9" s="8"/>
      <c r="F9" s="8"/>
      <c r="G9" s="20"/>
      <c r="H9" s="4" t="s">
        <v>13</v>
      </c>
      <c r="I9" s="4" t="s">
        <v>0</v>
      </c>
      <c r="J9" s="4" t="s">
        <v>349</v>
      </c>
      <c r="K9" s="4" t="s">
        <v>189</v>
      </c>
      <c r="L9" s="4" t="s">
        <v>98</v>
      </c>
      <c r="M9" s="4" t="s">
        <v>10</v>
      </c>
      <c r="N9" s="4" t="s">
        <v>220</v>
      </c>
      <c r="O9" s="4" t="s">
        <v>13</v>
      </c>
      <c r="P9" s="4" t="s">
        <v>189</v>
      </c>
      <c r="Q9" s="4" t="s">
        <v>13</v>
      </c>
      <c r="R9" s="4" t="s">
        <v>232</v>
      </c>
      <c r="S9" s="4" t="s">
        <v>189</v>
      </c>
      <c r="T9" s="4" t="s">
        <v>13</v>
      </c>
      <c r="U9" s="4" t="s">
        <v>10</v>
      </c>
      <c r="V9" s="4" t="s">
        <v>232</v>
      </c>
      <c r="W9" s="4" t="s">
        <v>10</v>
      </c>
      <c r="X9" s="4" t="s">
        <v>92</v>
      </c>
      <c r="Y9" s="4" t="s">
        <v>189</v>
      </c>
      <c r="Z9" s="4" t="s">
        <v>10</v>
      </c>
      <c r="AA9" s="4" t="s">
        <v>10</v>
      </c>
      <c r="AB9" s="4" t="s">
        <v>443</v>
      </c>
      <c r="AC9" s="4" t="s">
        <v>189</v>
      </c>
      <c r="AD9" s="4" t="s">
        <v>10</v>
      </c>
      <c r="AE9" s="4" t="s">
        <v>189</v>
      </c>
      <c r="AF9" s="4" t="s">
        <v>13</v>
      </c>
      <c r="AG9" s="4" t="s">
        <v>13</v>
      </c>
      <c r="AH9" s="4" t="s">
        <v>189</v>
      </c>
      <c r="AI9" s="4" t="s">
        <v>189</v>
      </c>
      <c r="AJ9" s="4" t="s">
        <v>13</v>
      </c>
      <c r="AK9" s="4" t="s">
        <v>232</v>
      </c>
      <c r="AL9" s="4" t="s">
        <v>0</v>
      </c>
      <c r="AM9" s="4" t="s">
        <v>190</v>
      </c>
      <c r="AN9" s="4" t="s">
        <v>10</v>
      </c>
      <c r="AO9" s="4" t="s">
        <v>219</v>
      </c>
      <c r="AP9" s="4" t="s">
        <v>232</v>
      </c>
      <c r="AQ9" s="4" t="s">
        <v>13</v>
      </c>
      <c r="AR9" s="4" t="s">
        <v>10</v>
      </c>
      <c r="AS9" s="4" t="s">
        <v>10</v>
      </c>
      <c r="AT9" s="4" t="s">
        <v>10</v>
      </c>
      <c r="AU9" s="4" t="s">
        <v>13</v>
      </c>
      <c r="AV9" s="4" t="s">
        <v>13</v>
      </c>
      <c r="AW9" s="4" t="s">
        <v>13</v>
      </c>
      <c r="AX9" s="4" t="s">
        <v>13</v>
      </c>
      <c r="AY9" s="4" t="s">
        <v>189</v>
      </c>
      <c r="AZ9" s="4" t="s">
        <v>13</v>
      </c>
      <c r="BA9" s="4" t="s">
        <v>10</v>
      </c>
      <c r="BB9" s="4" t="s">
        <v>13</v>
      </c>
      <c r="BC9" s="4" t="s">
        <v>232</v>
      </c>
      <c r="BD9" s="4" t="s">
        <v>13</v>
      </c>
      <c r="BE9" s="4" t="s">
        <v>13</v>
      </c>
      <c r="BF9" s="4" t="s">
        <v>218</v>
      </c>
      <c r="BG9" s="4" t="s">
        <v>13</v>
      </c>
      <c r="BH9" s="4" t="s">
        <v>13</v>
      </c>
      <c r="BI9" s="4" t="s">
        <v>219</v>
      </c>
      <c r="BJ9" s="4" t="s">
        <v>10</v>
      </c>
      <c r="BK9" s="4" t="s">
        <v>13</v>
      </c>
      <c r="BL9" s="4" t="s">
        <v>189</v>
      </c>
      <c r="BM9" s="4" t="s">
        <v>220</v>
      </c>
    </row>
    <row r="10" spans="2:65" s="2" customFormat="1" ht="18" customHeight="1">
      <c r="B10" s="24" t="s">
        <v>16</v>
      </c>
      <c r="C10" s="24"/>
      <c r="D10" s="24"/>
      <c r="E10" s="25" t="s">
        <v>6</v>
      </c>
      <c r="F10" s="25" t="s">
        <v>18</v>
      </c>
      <c r="G10" s="20"/>
      <c r="H10" s="6" t="s">
        <v>7</v>
      </c>
      <c r="I10" s="6" t="s">
        <v>7</v>
      </c>
      <c r="J10" s="6" t="s">
        <v>7</v>
      </c>
      <c r="K10" s="6" t="s">
        <v>7</v>
      </c>
      <c r="L10" s="6" t="s">
        <v>7</v>
      </c>
      <c r="M10" s="6" t="s">
        <v>7</v>
      </c>
      <c r="N10" s="6" t="s">
        <v>7</v>
      </c>
      <c r="O10" s="6" t="s">
        <v>7</v>
      </c>
      <c r="P10" s="6" t="s">
        <v>7</v>
      </c>
      <c r="Q10" s="6" t="s">
        <v>7</v>
      </c>
      <c r="R10" s="6" t="s">
        <v>7</v>
      </c>
      <c r="S10" s="6" t="s">
        <v>7</v>
      </c>
      <c r="T10" s="6" t="s">
        <v>7</v>
      </c>
      <c r="U10" s="6" t="s">
        <v>7</v>
      </c>
      <c r="V10" s="6" t="s">
        <v>7</v>
      </c>
      <c r="W10" s="6" t="s">
        <v>7</v>
      </c>
      <c r="X10" s="6" t="s">
        <v>7</v>
      </c>
      <c r="Y10" s="6" t="s">
        <v>7</v>
      </c>
      <c r="Z10" s="6" t="s">
        <v>7</v>
      </c>
      <c r="AA10" s="6" t="s">
        <v>7</v>
      </c>
      <c r="AB10" s="6" t="s">
        <v>7</v>
      </c>
      <c r="AC10" s="6" t="s">
        <v>7</v>
      </c>
      <c r="AD10" s="6" t="s">
        <v>7</v>
      </c>
      <c r="AE10" s="6" t="s">
        <v>7</v>
      </c>
      <c r="AF10" s="6" t="s">
        <v>7</v>
      </c>
      <c r="AG10" s="6" t="s">
        <v>7</v>
      </c>
      <c r="AH10" s="6" t="s">
        <v>7</v>
      </c>
      <c r="AI10" s="6" t="s">
        <v>7</v>
      </c>
      <c r="AJ10" s="6" t="s">
        <v>7</v>
      </c>
      <c r="AK10" s="6" t="s">
        <v>7</v>
      </c>
      <c r="AL10" s="6" t="s">
        <v>7</v>
      </c>
      <c r="AM10" s="6" t="s">
        <v>7</v>
      </c>
      <c r="AN10" s="6" t="s">
        <v>7</v>
      </c>
      <c r="AO10" s="6" t="s">
        <v>7</v>
      </c>
      <c r="AP10" s="6" t="s">
        <v>7</v>
      </c>
      <c r="AQ10" s="6" t="s">
        <v>7</v>
      </c>
      <c r="AR10" s="6" t="s">
        <v>7</v>
      </c>
      <c r="AS10" s="6" t="s">
        <v>7</v>
      </c>
      <c r="AT10" s="6" t="s">
        <v>7</v>
      </c>
      <c r="AU10" s="6" t="s">
        <v>7</v>
      </c>
      <c r="AV10" s="6" t="s">
        <v>7</v>
      </c>
      <c r="AW10" s="6" t="s">
        <v>7</v>
      </c>
      <c r="AX10" s="6" t="s">
        <v>7</v>
      </c>
      <c r="AY10" s="6" t="s">
        <v>7</v>
      </c>
      <c r="AZ10" s="6" t="s">
        <v>7</v>
      </c>
      <c r="BA10" s="6" t="s">
        <v>7</v>
      </c>
      <c r="BB10" s="6" t="s">
        <v>7</v>
      </c>
      <c r="BC10" s="6" t="s">
        <v>7</v>
      </c>
      <c r="BD10" s="6" t="s">
        <v>7</v>
      </c>
      <c r="BE10" s="6" t="s">
        <v>7</v>
      </c>
      <c r="BF10" s="6" t="s">
        <v>7</v>
      </c>
      <c r="BG10" s="6" t="s">
        <v>7</v>
      </c>
      <c r="BH10" s="6" t="s">
        <v>7</v>
      </c>
      <c r="BI10" s="6" t="s">
        <v>7</v>
      </c>
      <c r="BJ10" s="6" t="s">
        <v>7</v>
      </c>
      <c r="BK10" s="6" t="s">
        <v>7</v>
      </c>
      <c r="BL10" s="6" t="s">
        <v>7</v>
      </c>
      <c r="BM10" s="6" t="s">
        <v>7</v>
      </c>
    </row>
    <row r="11" spans="2:65" s="2" customFormat="1" ht="18" customHeight="1">
      <c r="B11" s="25" t="s">
        <v>5</v>
      </c>
      <c r="C11" s="25" t="s">
        <v>19</v>
      </c>
      <c r="D11" s="25" t="s">
        <v>20</v>
      </c>
      <c r="E11" s="25" t="s">
        <v>7</v>
      </c>
      <c r="F11" s="25" t="s">
        <v>4</v>
      </c>
      <c r="G11" s="20"/>
      <c r="H11" s="6" t="s">
        <v>12</v>
      </c>
      <c r="I11" s="6" t="s">
        <v>12</v>
      </c>
      <c r="J11" s="6" t="s">
        <v>12</v>
      </c>
      <c r="K11" s="6" t="s">
        <v>12</v>
      </c>
      <c r="L11" s="6" t="s">
        <v>12</v>
      </c>
      <c r="M11" s="6" t="s">
        <v>12</v>
      </c>
      <c r="N11" s="6" t="s">
        <v>12</v>
      </c>
      <c r="O11" s="6" t="s">
        <v>12</v>
      </c>
      <c r="P11" s="6" t="s">
        <v>12</v>
      </c>
      <c r="Q11" s="6" t="s">
        <v>12</v>
      </c>
      <c r="R11" s="6" t="s">
        <v>12</v>
      </c>
      <c r="S11" s="6" t="s">
        <v>12</v>
      </c>
      <c r="T11" s="6" t="s">
        <v>12</v>
      </c>
      <c r="U11" s="6" t="s">
        <v>12</v>
      </c>
      <c r="V11" s="6" t="s">
        <v>12</v>
      </c>
      <c r="W11" s="6" t="s">
        <v>12</v>
      </c>
      <c r="X11" s="6" t="s">
        <v>12</v>
      </c>
      <c r="Y11" s="6" t="s">
        <v>12</v>
      </c>
      <c r="Z11" s="6" t="s">
        <v>12</v>
      </c>
      <c r="AA11" s="6" t="s">
        <v>12</v>
      </c>
      <c r="AB11" s="6" t="s">
        <v>12</v>
      </c>
      <c r="AC11" s="6" t="s">
        <v>12</v>
      </c>
      <c r="AD11" s="6" t="s">
        <v>12</v>
      </c>
      <c r="AE11" s="6" t="s">
        <v>12</v>
      </c>
      <c r="AF11" s="6" t="s">
        <v>12</v>
      </c>
      <c r="AG11" s="6" t="s">
        <v>12</v>
      </c>
      <c r="AH11" s="6" t="s">
        <v>12</v>
      </c>
      <c r="AI11" s="6" t="s">
        <v>12</v>
      </c>
      <c r="AJ11" s="6" t="s">
        <v>12</v>
      </c>
      <c r="AK11" s="6" t="s">
        <v>12</v>
      </c>
      <c r="AL11" s="6" t="s">
        <v>12</v>
      </c>
      <c r="AM11" s="6" t="s">
        <v>12</v>
      </c>
      <c r="AN11" s="6" t="s">
        <v>12</v>
      </c>
      <c r="AO11" s="6" t="s">
        <v>12</v>
      </c>
      <c r="AP11" s="6" t="s">
        <v>12</v>
      </c>
      <c r="AQ11" s="6" t="s">
        <v>12</v>
      </c>
      <c r="AR11" s="6" t="s">
        <v>12</v>
      </c>
      <c r="AS11" s="6" t="s">
        <v>12</v>
      </c>
      <c r="AT11" s="6" t="s">
        <v>12</v>
      </c>
      <c r="AU11" s="6" t="s">
        <v>12</v>
      </c>
      <c r="AV11" s="6" t="s">
        <v>12</v>
      </c>
      <c r="AW11" s="6" t="s">
        <v>12</v>
      </c>
      <c r="AX11" s="6" t="s">
        <v>12</v>
      </c>
      <c r="AY11" s="6" t="s">
        <v>12</v>
      </c>
      <c r="AZ11" s="6" t="s">
        <v>12</v>
      </c>
      <c r="BA11" s="6" t="s">
        <v>12</v>
      </c>
      <c r="BB11" s="6" t="s">
        <v>12</v>
      </c>
      <c r="BC11" s="6" t="s">
        <v>12</v>
      </c>
      <c r="BD11" s="6" t="s">
        <v>12</v>
      </c>
      <c r="BE11" s="6" t="s">
        <v>12</v>
      </c>
      <c r="BF11" s="6" t="s">
        <v>12</v>
      </c>
      <c r="BG11" s="6" t="s">
        <v>12</v>
      </c>
      <c r="BH11" s="6" t="s">
        <v>12</v>
      </c>
      <c r="BI11" s="6" t="s">
        <v>12</v>
      </c>
      <c r="BJ11" s="6" t="s">
        <v>12</v>
      </c>
      <c r="BK11" s="6" t="s">
        <v>12</v>
      </c>
      <c r="BL11" s="6" t="s">
        <v>12</v>
      </c>
      <c r="BM11" s="6" t="s">
        <v>12</v>
      </c>
    </row>
    <row r="12" spans="2:65" s="2" customFormat="1" ht="18" customHeight="1">
      <c r="B12" s="20">
        <v>1</v>
      </c>
      <c r="C12" s="14" t="s">
        <v>517</v>
      </c>
      <c r="D12" s="14" t="s">
        <v>99</v>
      </c>
      <c r="E12" s="15">
        <f>SUM(LARGE(H12:BM12,{1,2,3,4,5,6,7,8,9,10}))</f>
        <v>1762</v>
      </c>
      <c r="F12" s="15">
        <f>COUNTIF(H12:BM12,"&gt;0")</f>
        <v>24</v>
      </c>
      <c r="G12" s="20"/>
      <c r="H12" s="8">
        <v>0</v>
      </c>
      <c r="I12" s="8">
        <v>135</v>
      </c>
      <c r="J12" s="8">
        <v>0</v>
      </c>
      <c r="K12" s="8">
        <v>0</v>
      </c>
      <c r="L12" s="8">
        <v>102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117</v>
      </c>
      <c r="T12" s="8">
        <v>0</v>
      </c>
      <c r="U12" s="8">
        <v>92</v>
      </c>
      <c r="V12" s="8">
        <v>51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120</v>
      </c>
      <c r="AC12" s="8">
        <v>0</v>
      </c>
      <c r="AD12" s="8">
        <v>0</v>
      </c>
      <c r="AE12" s="8">
        <v>0</v>
      </c>
      <c r="AF12" s="8">
        <v>55</v>
      </c>
      <c r="AG12" s="8">
        <v>0</v>
      </c>
      <c r="AH12" s="8">
        <v>0</v>
      </c>
      <c r="AI12" s="8">
        <v>92</v>
      </c>
      <c r="AJ12" s="8">
        <v>92</v>
      </c>
      <c r="AK12" s="8">
        <v>0</v>
      </c>
      <c r="AL12" s="8">
        <v>135</v>
      </c>
      <c r="AM12" s="8">
        <v>198</v>
      </c>
      <c r="AN12" s="8">
        <v>0</v>
      </c>
      <c r="AO12" s="8">
        <v>385</v>
      </c>
      <c r="AP12" s="8">
        <v>51</v>
      </c>
      <c r="AQ12" s="8">
        <v>213</v>
      </c>
      <c r="AR12" s="8">
        <v>152</v>
      </c>
      <c r="AS12" s="8">
        <v>0</v>
      </c>
      <c r="AT12" s="8">
        <v>92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92</v>
      </c>
      <c r="BA12" s="8">
        <v>36</v>
      </c>
      <c r="BB12" s="8">
        <v>92</v>
      </c>
      <c r="BC12" s="8">
        <v>32</v>
      </c>
      <c r="BD12" s="8">
        <v>137</v>
      </c>
      <c r="BE12" s="8">
        <v>0</v>
      </c>
      <c r="BF12" s="8">
        <v>43</v>
      </c>
      <c r="BG12" s="8">
        <v>0</v>
      </c>
      <c r="BH12" s="8">
        <v>0</v>
      </c>
      <c r="BI12" s="8">
        <v>0</v>
      </c>
      <c r="BJ12" s="8">
        <v>92</v>
      </c>
      <c r="BK12" s="8">
        <v>0</v>
      </c>
      <c r="BL12" s="8">
        <v>170</v>
      </c>
      <c r="BM12" s="8">
        <v>0</v>
      </c>
    </row>
    <row r="13" spans="2:65" s="2" customFormat="1" ht="18" customHeight="1">
      <c r="B13" s="20">
        <f>B12+1</f>
        <v>2</v>
      </c>
      <c r="C13" s="14" t="s">
        <v>548</v>
      </c>
      <c r="D13" s="21" t="s">
        <v>23</v>
      </c>
      <c r="E13" s="15">
        <f>SUM(LARGE(H13:BM13,{1,2,3,4,5,6,7,8,9,10}))</f>
        <v>1583</v>
      </c>
      <c r="F13" s="15">
        <f>COUNTIF(H13:BM13,"&gt;0")</f>
        <v>18</v>
      </c>
      <c r="G13" s="20"/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92</v>
      </c>
      <c r="P13" s="8">
        <v>0</v>
      </c>
      <c r="Q13" s="8">
        <v>92</v>
      </c>
      <c r="R13" s="8">
        <v>0</v>
      </c>
      <c r="S13" s="8">
        <v>0</v>
      </c>
      <c r="T13" s="8">
        <v>0</v>
      </c>
      <c r="U13" s="8">
        <v>0</v>
      </c>
      <c r="V13" s="8">
        <v>303</v>
      </c>
      <c r="W13" s="8">
        <v>152</v>
      </c>
      <c r="X13" s="8">
        <v>0</v>
      </c>
      <c r="Y13" s="8">
        <v>0</v>
      </c>
      <c r="Z13" s="8">
        <v>0</v>
      </c>
      <c r="AA13" s="8">
        <v>0</v>
      </c>
      <c r="AB13" s="8">
        <v>161</v>
      </c>
      <c r="AC13" s="8">
        <v>0</v>
      </c>
      <c r="AD13" s="8">
        <v>0</v>
      </c>
      <c r="AE13" s="8">
        <v>0</v>
      </c>
      <c r="AF13" s="8">
        <v>92</v>
      </c>
      <c r="AG13" s="8">
        <v>92</v>
      </c>
      <c r="AH13" s="8">
        <v>0</v>
      </c>
      <c r="AI13" s="8">
        <v>60</v>
      </c>
      <c r="AJ13" s="8">
        <v>92</v>
      </c>
      <c r="AK13" s="8">
        <v>0</v>
      </c>
      <c r="AL13" s="8">
        <v>27</v>
      </c>
      <c r="AM13" s="8">
        <v>0</v>
      </c>
      <c r="AN13" s="8">
        <v>152</v>
      </c>
      <c r="AO13" s="8">
        <v>66</v>
      </c>
      <c r="AP13" s="8">
        <v>0</v>
      </c>
      <c r="AQ13" s="8">
        <v>137</v>
      </c>
      <c r="AR13" s="8">
        <v>0</v>
      </c>
      <c r="AS13" s="8">
        <v>0</v>
      </c>
      <c r="AT13" s="8">
        <v>0</v>
      </c>
      <c r="AU13" s="8">
        <v>137</v>
      </c>
      <c r="AV13" s="8">
        <v>0</v>
      </c>
      <c r="AW13" s="8">
        <v>0</v>
      </c>
      <c r="AX13" s="8">
        <v>137</v>
      </c>
      <c r="AY13" s="8">
        <v>0</v>
      </c>
      <c r="AZ13" s="8">
        <v>0</v>
      </c>
      <c r="BA13" s="8">
        <v>0</v>
      </c>
      <c r="BB13" s="8">
        <v>137</v>
      </c>
      <c r="BC13" s="8">
        <v>0</v>
      </c>
      <c r="BD13" s="8">
        <v>0</v>
      </c>
      <c r="BE13" s="8">
        <v>175</v>
      </c>
      <c r="BF13" s="8">
        <v>0</v>
      </c>
      <c r="BG13" s="8">
        <v>0</v>
      </c>
      <c r="BH13" s="8">
        <v>92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</row>
    <row r="14" spans="2:65" s="2" customFormat="1" ht="18" customHeight="1">
      <c r="B14" s="20">
        <f aca="true" t="shared" si="0" ref="B14:B43">B13+1</f>
        <v>3</v>
      </c>
      <c r="C14" s="14" t="s">
        <v>642</v>
      </c>
      <c r="D14" s="14" t="s">
        <v>158</v>
      </c>
      <c r="E14" s="15">
        <f>SUM(LARGE(H14:BM14,{1,2,3,4,5,6,7,8,9,10}))</f>
        <v>1464</v>
      </c>
      <c r="F14" s="15">
        <f>COUNTIF(H14:BM14,"&gt;0")</f>
        <v>5</v>
      </c>
      <c r="G14" s="20"/>
      <c r="H14" s="8">
        <v>0</v>
      </c>
      <c r="I14" s="8">
        <v>27</v>
      </c>
      <c r="J14" s="8">
        <v>0</v>
      </c>
      <c r="K14" s="8">
        <v>0</v>
      </c>
      <c r="L14" s="8">
        <v>0</v>
      </c>
      <c r="M14" s="8">
        <v>0</v>
      </c>
      <c r="N14" s="8">
        <v>420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408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252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357</v>
      </c>
    </row>
    <row r="15" spans="2:65" s="2" customFormat="1" ht="18" customHeight="1">
      <c r="B15" s="20">
        <f t="shared" si="0"/>
        <v>4</v>
      </c>
      <c r="C15" s="14" t="s">
        <v>643</v>
      </c>
      <c r="D15" s="14" t="s">
        <v>327</v>
      </c>
      <c r="E15" s="15">
        <f>SUM(LARGE(H15:BM15,{1,2,3,4,5,6,7,8,9,10}))</f>
        <v>900</v>
      </c>
      <c r="F15" s="15">
        <f>COUNTIF(H15:BM15,"&gt;0")</f>
        <v>2</v>
      </c>
      <c r="G15" s="20"/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480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420</v>
      </c>
    </row>
    <row r="16" spans="2:65" s="2" customFormat="1" ht="18" customHeight="1">
      <c r="B16" s="20">
        <f t="shared" si="0"/>
        <v>5</v>
      </c>
      <c r="C16" s="14" t="s">
        <v>564</v>
      </c>
      <c r="D16" s="14" t="s">
        <v>224</v>
      </c>
      <c r="E16" s="15">
        <f>SUM(LARGE(H16:BM16,{1,2,3,4,5,6,7,8,9,10}))</f>
        <v>880</v>
      </c>
      <c r="F16" s="15">
        <f>COUNTIF(H16:BM16,"&gt;0")</f>
        <v>8</v>
      </c>
      <c r="G16" s="20"/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10</v>
      </c>
      <c r="S16" s="8">
        <v>0</v>
      </c>
      <c r="T16" s="8">
        <v>175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152</v>
      </c>
      <c r="AA16" s="8">
        <v>35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198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66</v>
      </c>
      <c r="BD16" s="8">
        <v>0</v>
      </c>
      <c r="BE16" s="8">
        <v>0</v>
      </c>
      <c r="BF16" s="8">
        <v>0</v>
      </c>
      <c r="BG16" s="8">
        <v>152</v>
      </c>
      <c r="BH16" s="8">
        <v>0</v>
      </c>
      <c r="BI16" s="8">
        <v>0</v>
      </c>
      <c r="BJ16" s="8">
        <v>92</v>
      </c>
      <c r="BK16" s="8">
        <v>0</v>
      </c>
      <c r="BL16" s="8">
        <v>0</v>
      </c>
      <c r="BM16" s="8">
        <v>0</v>
      </c>
    </row>
    <row r="17" spans="2:65" s="2" customFormat="1" ht="18" customHeight="1">
      <c r="B17" s="20">
        <f t="shared" si="0"/>
        <v>6</v>
      </c>
      <c r="C17" s="14" t="s">
        <v>644</v>
      </c>
      <c r="D17" s="21" t="s">
        <v>56</v>
      </c>
      <c r="E17" s="15">
        <f>SUM(LARGE(H17:BM17,{1,2,3,4,5,6,7,8,9,10}))</f>
        <v>879</v>
      </c>
      <c r="F17" s="15">
        <f>COUNTIF(H17:BM17,"&gt;0")</f>
        <v>4</v>
      </c>
      <c r="G17" s="20"/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231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264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90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294</v>
      </c>
    </row>
    <row r="18" spans="2:65" s="2" customFormat="1" ht="18" customHeight="1">
      <c r="B18" s="20">
        <f t="shared" si="0"/>
        <v>7</v>
      </c>
      <c r="C18" s="14" t="s">
        <v>645</v>
      </c>
      <c r="D18" s="14" t="s">
        <v>94</v>
      </c>
      <c r="E18" s="15">
        <f>SUM(LARGE(H18:BM18,{1,2,3,4,5,6,7,8,9,10}))</f>
        <v>812</v>
      </c>
      <c r="F18" s="15">
        <f>COUNTIF(H18:BM18,"&gt;0")</f>
        <v>20</v>
      </c>
      <c r="G18" s="20"/>
      <c r="H18" s="8">
        <v>0</v>
      </c>
      <c r="I18" s="8">
        <v>27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55</v>
      </c>
      <c r="P18" s="8">
        <v>0</v>
      </c>
      <c r="Q18" s="8">
        <v>92</v>
      </c>
      <c r="R18" s="8">
        <v>0</v>
      </c>
      <c r="S18" s="8">
        <v>0</v>
      </c>
      <c r="T18" s="8">
        <v>0</v>
      </c>
      <c r="U18" s="8">
        <v>0</v>
      </c>
      <c r="V18" s="8">
        <v>51</v>
      </c>
      <c r="W18" s="8">
        <v>36</v>
      </c>
      <c r="X18" s="8">
        <v>0</v>
      </c>
      <c r="Y18" s="8">
        <v>92</v>
      </c>
      <c r="Z18" s="8">
        <v>0</v>
      </c>
      <c r="AA18" s="8">
        <v>0</v>
      </c>
      <c r="AB18" s="8">
        <v>52</v>
      </c>
      <c r="AC18" s="8">
        <v>0</v>
      </c>
      <c r="AD18" s="8">
        <v>7</v>
      </c>
      <c r="AE18" s="8">
        <v>0</v>
      </c>
      <c r="AF18" s="8">
        <v>92</v>
      </c>
      <c r="AG18" s="8">
        <v>55</v>
      </c>
      <c r="AH18" s="8">
        <v>0</v>
      </c>
      <c r="AI18" s="8">
        <v>0</v>
      </c>
      <c r="AJ18" s="8">
        <v>0</v>
      </c>
      <c r="AK18" s="8">
        <v>51</v>
      </c>
      <c r="AL18" s="8">
        <v>27</v>
      </c>
      <c r="AM18" s="8">
        <v>90</v>
      </c>
      <c r="AN18" s="8">
        <v>17</v>
      </c>
      <c r="AO18" s="8">
        <v>0</v>
      </c>
      <c r="AP18" s="8">
        <v>10</v>
      </c>
      <c r="AQ18" s="8">
        <v>92</v>
      </c>
      <c r="AR18" s="8">
        <v>0</v>
      </c>
      <c r="AS18" s="8">
        <v>7</v>
      </c>
      <c r="AT18" s="8">
        <v>0</v>
      </c>
      <c r="AU18" s="8">
        <v>55</v>
      </c>
      <c r="AV18" s="8">
        <v>0</v>
      </c>
      <c r="AW18" s="8">
        <v>0</v>
      </c>
      <c r="AX18" s="8">
        <v>137</v>
      </c>
      <c r="AY18" s="8">
        <v>0</v>
      </c>
      <c r="AZ18" s="8">
        <v>21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</row>
    <row r="19" spans="2:65" s="2" customFormat="1" ht="18" customHeight="1">
      <c r="B19" s="20">
        <f t="shared" si="0"/>
        <v>8</v>
      </c>
      <c r="C19" s="14" t="s">
        <v>567</v>
      </c>
      <c r="D19" s="14" t="s">
        <v>514</v>
      </c>
      <c r="E19" s="15">
        <f>SUM(LARGE(H19:BM19,{1,2,3,4,5,6,7,8,9,10}))</f>
        <v>684</v>
      </c>
      <c r="F19" s="15">
        <f>COUNTIF(H19:BM19,"&gt;0")</f>
        <v>3</v>
      </c>
      <c r="G19" s="20"/>
      <c r="H19" s="8">
        <v>0</v>
      </c>
      <c r="I19" s="8">
        <v>135</v>
      </c>
      <c r="J19" s="8">
        <v>0</v>
      </c>
      <c r="K19" s="8">
        <v>0</v>
      </c>
      <c r="L19" s="8">
        <v>0</v>
      </c>
      <c r="M19" s="8">
        <v>0</v>
      </c>
      <c r="N19" s="8">
        <v>357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192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</row>
    <row r="20" spans="2:65" s="2" customFormat="1" ht="18" customHeight="1">
      <c r="B20" s="20">
        <f t="shared" si="0"/>
        <v>9</v>
      </c>
      <c r="C20" s="14" t="s">
        <v>565</v>
      </c>
      <c r="D20" s="14" t="s">
        <v>21</v>
      </c>
      <c r="E20" s="15">
        <f>SUM(LARGE(H20:BM20,{1,2,3,4,5,6,7,8,9,10}))</f>
        <v>648</v>
      </c>
      <c r="F20" s="15">
        <f>COUNTIF(H20:BM20,"&gt;0")</f>
        <v>9</v>
      </c>
      <c r="G20" s="20"/>
      <c r="H20" s="8">
        <v>0</v>
      </c>
      <c r="I20" s="8">
        <v>135</v>
      </c>
      <c r="J20" s="8">
        <v>0</v>
      </c>
      <c r="K20" s="8">
        <v>35</v>
      </c>
      <c r="L20" s="8">
        <v>0</v>
      </c>
      <c r="M20" s="8">
        <v>0</v>
      </c>
      <c r="N20" s="8">
        <v>105</v>
      </c>
      <c r="O20" s="8">
        <v>0</v>
      </c>
      <c r="P20" s="8">
        <v>0</v>
      </c>
      <c r="Q20" s="8">
        <v>92</v>
      </c>
      <c r="R20" s="8">
        <v>0</v>
      </c>
      <c r="S20" s="8">
        <v>0</v>
      </c>
      <c r="T20" s="8">
        <v>21</v>
      </c>
      <c r="U20" s="8">
        <v>0</v>
      </c>
      <c r="V20" s="8">
        <v>51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92</v>
      </c>
      <c r="AH20" s="8">
        <v>0</v>
      </c>
      <c r="AI20" s="8">
        <v>0</v>
      </c>
      <c r="AJ20" s="8">
        <v>0</v>
      </c>
      <c r="AK20" s="8">
        <v>0</v>
      </c>
      <c r="AL20" s="8">
        <v>27</v>
      </c>
      <c r="AM20" s="8">
        <v>90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</row>
    <row r="21" spans="2:65" s="2" customFormat="1" ht="18" customHeight="1">
      <c r="B21" s="20">
        <f t="shared" si="0"/>
        <v>10</v>
      </c>
      <c r="C21" s="14" t="s">
        <v>646</v>
      </c>
      <c r="D21" s="14" t="s">
        <v>352</v>
      </c>
      <c r="E21" s="15">
        <f>SUM(LARGE(H21:BM21,{1,2,3,4,5,6,7,8,9,10}))</f>
        <v>636</v>
      </c>
      <c r="F21" s="15">
        <f>COUNTIF(H21:BM21,"&gt;0")</f>
        <v>2</v>
      </c>
      <c r="G21" s="20"/>
      <c r="H21" s="8">
        <v>0</v>
      </c>
      <c r="I21" s="8">
        <v>0</v>
      </c>
      <c r="J21" s="8">
        <v>300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336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</row>
    <row r="22" spans="2:65" s="2" customFormat="1" ht="18" customHeight="1">
      <c r="B22" s="20">
        <f t="shared" si="0"/>
        <v>11</v>
      </c>
      <c r="C22" s="14" t="s">
        <v>647</v>
      </c>
      <c r="D22" s="14" t="s">
        <v>162</v>
      </c>
      <c r="E22" s="15">
        <f>SUM(LARGE(H22:BM22,{1,2,3,4,5,6,7,8,9,10}))</f>
        <v>630</v>
      </c>
      <c r="F22" s="15">
        <f>COUNTIF(H22:BM22,"&gt;0")</f>
        <v>3</v>
      </c>
      <c r="G22" s="20"/>
      <c r="H22" s="8">
        <v>0</v>
      </c>
      <c r="I22" s="8">
        <v>135</v>
      </c>
      <c r="J22" s="8">
        <v>0</v>
      </c>
      <c r="K22" s="8">
        <v>0</v>
      </c>
      <c r="L22" s="8">
        <v>0</v>
      </c>
      <c r="M22" s="8">
        <v>0</v>
      </c>
      <c r="N22" s="8">
        <v>231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264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</row>
    <row r="23" spans="2:65" s="2" customFormat="1" ht="18" customHeight="1">
      <c r="B23" s="20">
        <f t="shared" si="0"/>
        <v>12</v>
      </c>
      <c r="C23" s="14" t="s">
        <v>566</v>
      </c>
      <c r="D23" s="14" t="s">
        <v>89</v>
      </c>
      <c r="E23" s="15">
        <f>SUM(LARGE(H23:BM23,{1,2,3,4,5,6,7,8,9,10}))</f>
        <v>630</v>
      </c>
      <c r="F23" s="15">
        <f>COUNTIF(H23:BM23,"&gt;0")</f>
        <v>2</v>
      </c>
      <c r="G23" s="20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336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294</v>
      </c>
    </row>
    <row r="24" spans="2:65" s="2" customFormat="1" ht="18" customHeight="1">
      <c r="B24" s="20">
        <f t="shared" si="0"/>
        <v>13</v>
      </c>
      <c r="C24" s="14" t="s">
        <v>648</v>
      </c>
      <c r="D24" s="14" t="s">
        <v>97</v>
      </c>
      <c r="E24" s="15">
        <f>SUM(LARGE(H24:BM24,{1,2,3,4,5,6,7,8,9,10}))</f>
        <v>627</v>
      </c>
      <c r="F24" s="15">
        <f>COUNTIF(H24:BM24,"&gt;0")</f>
        <v>3</v>
      </c>
      <c r="G24" s="20"/>
      <c r="H24" s="8">
        <v>0</v>
      </c>
      <c r="I24" s="8">
        <v>135</v>
      </c>
      <c r="J24" s="8">
        <v>0</v>
      </c>
      <c r="K24" s="8">
        <v>0</v>
      </c>
      <c r="L24" s="8">
        <v>0</v>
      </c>
      <c r="M24" s="8">
        <v>0</v>
      </c>
      <c r="N24" s="8">
        <v>294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198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</row>
    <row r="25" spans="2:65" s="2" customFormat="1" ht="18" customHeight="1">
      <c r="B25" s="20">
        <f t="shared" si="0"/>
        <v>14</v>
      </c>
      <c r="C25" s="14" t="s">
        <v>649</v>
      </c>
      <c r="D25" s="14" t="s">
        <v>160</v>
      </c>
      <c r="E25" s="15">
        <f>SUM(LARGE(H25:BM25,{1,2,3,4,5,6,7,8,9,10}))</f>
        <v>462</v>
      </c>
      <c r="F25" s="15">
        <f>COUNTIF(H25:BM25,"&gt;0")</f>
        <v>2</v>
      </c>
      <c r="G25" s="20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231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231</v>
      </c>
    </row>
    <row r="26" spans="2:65" s="2" customFormat="1" ht="18" customHeight="1">
      <c r="B26" s="20">
        <f t="shared" si="0"/>
        <v>15</v>
      </c>
      <c r="C26" s="14" t="s">
        <v>650</v>
      </c>
      <c r="D26" s="14" t="s">
        <v>185</v>
      </c>
      <c r="E26" s="15">
        <f>SUM(LARGE(H26:BM26,{1,2,3,4,5,6,7,8,9,10}))</f>
        <v>456</v>
      </c>
      <c r="F26" s="15">
        <f>COUNTIF(H26:BM26,"&gt;0")</f>
        <v>6</v>
      </c>
      <c r="G26" s="20"/>
      <c r="H26" s="8">
        <v>0</v>
      </c>
      <c r="I26" s="8">
        <v>54</v>
      </c>
      <c r="J26" s="8">
        <v>0</v>
      </c>
      <c r="K26" s="8">
        <v>0</v>
      </c>
      <c r="L26" s="8">
        <v>0</v>
      </c>
      <c r="M26" s="8">
        <v>0</v>
      </c>
      <c r="N26" s="8">
        <v>105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55</v>
      </c>
      <c r="AH26" s="8">
        <v>60</v>
      </c>
      <c r="AI26" s="8">
        <v>0</v>
      </c>
      <c r="AJ26" s="8">
        <v>0</v>
      </c>
      <c r="AK26" s="8">
        <v>0</v>
      </c>
      <c r="AL26" s="8">
        <v>0</v>
      </c>
      <c r="AM26" s="8">
        <v>90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92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</row>
    <row r="27" spans="2:65" s="2" customFormat="1" ht="18" customHeight="1">
      <c r="B27" s="20">
        <f t="shared" si="0"/>
        <v>16</v>
      </c>
      <c r="C27" s="14" t="s">
        <v>651</v>
      </c>
      <c r="D27" s="14" t="s">
        <v>362</v>
      </c>
      <c r="E27" s="15">
        <f>SUM(LARGE(H27:BM27,{1,2,3,4,5,6,7,8,9,10}))</f>
        <v>447</v>
      </c>
      <c r="F27" s="15">
        <f>COUNTIF(H27:BM27,"&gt;0")</f>
        <v>2</v>
      </c>
      <c r="G27" s="20"/>
      <c r="H27" s="8">
        <v>0</v>
      </c>
      <c r="I27" s="8">
        <v>0</v>
      </c>
      <c r="J27" s="8">
        <v>255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192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</row>
    <row r="28" spans="2:65" s="2" customFormat="1" ht="18" customHeight="1">
      <c r="B28" s="20">
        <f t="shared" si="0"/>
        <v>17</v>
      </c>
      <c r="C28" s="14" t="s">
        <v>652</v>
      </c>
      <c r="D28" s="14" t="s">
        <v>159</v>
      </c>
      <c r="E28" s="15">
        <f>SUM(LARGE(H28:BM28,{1,2,3,4,5,6,7,8,9,10}))</f>
        <v>399</v>
      </c>
      <c r="F28" s="15">
        <f>COUNTIF(H28:BM28,"&gt;0")</f>
        <v>2</v>
      </c>
      <c r="G28" s="20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231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168</v>
      </c>
    </row>
    <row r="29" spans="2:65" s="2" customFormat="1" ht="18" customHeight="1">
      <c r="B29" s="20">
        <f t="shared" si="0"/>
        <v>18</v>
      </c>
      <c r="C29" s="14" t="s">
        <v>653</v>
      </c>
      <c r="D29" s="14" t="s">
        <v>227</v>
      </c>
      <c r="E29" s="15">
        <f>SUM(LARGE(H29:BM29,{1,2,3,4,5,6,7,8,9,10}))</f>
        <v>336</v>
      </c>
      <c r="F29" s="15">
        <f>COUNTIF(H29:BM29,"&gt;0")</f>
        <v>2</v>
      </c>
      <c r="G29" s="20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168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168</v>
      </c>
    </row>
    <row r="30" spans="2:65" s="2" customFormat="1" ht="18" customHeight="1">
      <c r="B30" s="20">
        <f t="shared" si="0"/>
        <v>19</v>
      </c>
      <c r="C30" s="14" t="s">
        <v>654</v>
      </c>
      <c r="D30" s="14" t="s">
        <v>163</v>
      </c>
      <c r="E30" s="15">
        <f>SUM(LARGE(H30:BM30,{1,2,3,4,5,6,7,8,9,10}))</f>
        <v>300</v>
      </c>
      <c r="F30" s="15">
        <f>COUNTIF(H30:BM30,"&gt;0")</f>
        <v>3</v>
      </c>
      <c r="G30" s="20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168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90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42</v>
      </c>
    </row>
    <row r="31" spans="2:65" s="2" customFormat="1" ht="18" customHeight="1">
      <c r="B31" s="20">
        <v>19</v>
      </c>
      <c r="C31" s="29" t="s">
        <v>655</v>
      </c>
      <c r="D31" s="14" t="s">
        <v>330</v>
      </c>
      <c r="E31" s="15">
        <f>SUM(LARGE(H31:BM31,{1,2,3,4,5,6,7,8,9,10}))</f>
        <v>300</v>
      </c>
      <c r="F31" s="15">
        <f>COUNTIF(H31:BM31,"&gt;0")</f>
        <v>3</v>
      </c>
      <c r="G31" s="20"/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90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105</v>
      </c>
    </row>
    <row r="32" spans="2:65" s="2" customFormat="1" ht="18" customHeight="1">
      <c r="B32" s="20">
        <v>21</v>
      </c>
      <c r="C32" s="14" t="s">
        <v>656</v>
      </c>
      <c r="D32" s="14" t="s">
        <v>202</v>
      </c>
      <c r="E32" s="15">
        <f>SUM(LARGE(H32:BM32,{1,2,3,4,5,6,7,8,9,10}))</f>
        <v>291</v>
      </c>
      <c r="F32" s="15">
        <f>COUNTIF(H32:BM32,"&gt;0")</f>
        <v>3</v>
      </c>
      <c r="G32" s="20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105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144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42</v>
      </c>
    </row>
    <row r="33" spans="2:65" s="2" customFormat="1" ht="18" customHeight="1">
      <c r="B33" s="20">
        <f t="shared" si="0"/>
        <v>22</v>
      </c>
      <c r="C33" s="14" t="s">
        <v>657</v>
      </c>
      <c r="D33" s="14" t="s">
        <v>332</v>
      </c>
      <c r="E33" s="15">
        <f>SUM(LARGE(H33:BM33,{1,2,3,4,5,6,7,8,9,10}))</f>
        <v>258</v>
      </c>
      <c r="F33" s="15">
        <f>COUNTIF(H33:BM33,"&gt;0")</f>
        <v>2</v>
      </c>
      <c r="G33" s="20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90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168</v>
      </c>
    </row>
    <row r="34" spans="2:65" s="2" customFormat="1" ht="18" customHeight="1">
      <c r="B34" s="20">
        <f t="shared" si="0"/>
        <v>23</v>
      </c>
      <c r="C34" s="14" t="s">
        <v>658</v>
      </c>
      <c r="D34" s="21" t="s">
        <v>25</v>
      </c>
      <c r="E34" s="15">
        <f>SUM(LARGE(H34:BM34,{1,2,3,4,5,6,7,8,9,10}))</f>
        <v>225</v>
      </c>
      <c r="F34" s="15">
        <f>COUNTIF(H34:BM34,"&gt;0")</f>
        <v>2</v>
      </c>
      <c r="G34" s="20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120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</row>
    <row r="35" spans="2:65" s="2" customFormat="1" ht="18" customHeight="1">
      <c r="B35" s="20">
        <f t="shared" si="0"/>
        <v>24</v>
      </c>
      <c r="C35" s="14" t="s">
        <v>659</v>
      </c>
      <c r="D35" s="14" t="s">
        <v>226</v>
      </c>
      <c r="E35" s="15">
        <f>SUM(LARGE(H35:BM35,{1,2,3,4,5,6,7,8,9,10}))</f>
        <v>216</v>
      </c>
      <c r="F35" s="15">
        <f>COUNTIF(H35:BM35,"&gt;0")</f>
        <v>2</v>
      </c>
      <c r="G35" s="20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48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168</v>
      </c>
    </row>
    <row r="36" spans="2:65" s="2" customFormat="1" ht="18" customHeight="1">
      <c r="B36" s="20">
        <f t="shared" si="0"/>
        <v>25</v>
      </c>
      <c r="C36" s="14" t="s">
        <v>660</v>
      </c>
      <c r="D36" s="14" t="s">
        <v>197</v>
      </c>
      <c r="E36" s="15">
        <f>SUM(LARGE(H36:BM36,{1,2,3,4,5,6,7,8,9,10}))</f>
        <v>195</v>
      </c>
      <c r="F36" s="15">
        <f>COUNTIF(H36:BM36,"&gt;0")</f>
        <v>2</v>
      </c>
      <c r="G36" s="20"/>
      <c r="H36" s="8">
        <v>0</v>
      </c>
      <c r="I36" s="8">
        <v>27</v>
      </c>
      <c r="J36" s="8">
        <v>0</v>
      </c>
      <c r="K36" s="8">
        <v>0</v>
      </c>
      <c r="L36" s="8">
        <v>0</v>
      </c>
      <c r="M36" s="8">
        <v>0</v>
      </c>
      <c r="N36" s="8">
        <v>168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</row>
    <row r="37" spans="2:65" s="2" customFormat="1" ht="18" customHeight="1">
      <c r="B37" s="20">
        <f t="shared" si="0"/>
        <v>26</v>
      </c>
      <c r="C37" s="14" t="s">
        <v>661</v>
      </c>
      <c r="D37" s="14" t="s">
        <v>265</v>
      </c>
      <c r="E37" s="15">
        <f>SUM(LARGE(H37:BM37,{1,2,3,4,5,6,7,8,9,10}))</f>
        <v>142</v>
      </c>
      <c r="F37" s="15">
        <f>COUNTIF(H37:BM37,"&gt;0")</f>
        <v>4</v>
      </c>
      <c r="G37" s="20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35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10</v>
      </c>
      <c r="AV37" s="8">
        <v>0</v>
      </c>
      <c r="AW37" s="8">
        <v>0</v>
      </c>
      <c r="AX37" s="8">
        <v>55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42</v>
      </c>
    </row>
    <row r="38" spans="2:65" s="2" customFormat="1" ht="18" customHeight="1">
      <c r="B38" s="20">
        <f t="shared" si="0"/>
        <v>27</v>
      </c>
      <c r="C38" s="14" t="s">
        <v>550</v>
      </c>
      <c r="D38" s="14" t="s">
        <v>67</v>
      </c>
      <c r="E38" s="15">
        <f>SUM(LARGE(H38:BM38,{1,2,3,4,5,6,7,8,9,10}))</f>
        <v>132</v>
      </c>
      <c r="F38" s="15">
        <f>COUNTIF(H38:BM38,"&gt;0")</f>
        <v>2</v>
      </c>
      <c r="G38" s="20"/>
      <c r="H38" s="8">
        <v>0</v>
      </c>
      <c r="I38" s="8">
        <v>27</v>
      </c>
      <c r="J38" s="8">
        <v>0</v>
      </c>
      <c r="K38" s="8">
        <v>0</v>
      </c>
      <c r="L38" s="8">
        <v>0</v>
      </c>
      <c r="M38" s="8">
        <v>0</v>
      </c>
      <c r="N38" s="8">
        <v>105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</row>
    <row r="39" spans="2:65" s="2" customFormat="1" ht="18" customHeight="1">
      <c r="B39" s="20">
        <f t="shared" si="0"/>
        <v>28</v>
      </c>
      <c r="C39" s="14" t="s">
        <v>663</v>
      </c>
      <c r="D39" s="14" t="s">
        <v>103</v>
      </c>
      <c r="E39" s="15">
        <f>SUM(LARGE(H39:BM39,{1,2,3,4,5,6,7,8,9,10}))</f>
        <v>117</v>
      </c>
      <c r="F39" s="15">
        <f>COUNTIF(H39:BM39,"&gt;0")</f>
        <v>2</v>
      </c>
      <c r="G39" s="20"/>
      <c r="H39" s="8">
        <v>0</v>
      </c>
      <c r="I39" s="8">
        <v>27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90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</row>
    <row r="40" spans="2:65" s="2" customFormat="1" ht="18" customHeight="1">
      <c r="B40" s="20">
        <f t="shared" si="0"/>
        <v>29</v>
      </c>
      <c r="C40" s="14" t="s">
        <v>664</v>
      </c>
      <c r="D40" s="14" t="s">
        <v>312</v>
      </c>
      <c r="E40" s="15">
        <f>SUM(LARGE(H40:BM40,{1,2,3,4,5,6,7,8,9,10}))</f>
        <v>115</v>
      </c>
      <c r="F40" s="15">
        <f>COUNTIF(H40:BM40,"&gt;0")</f>
        <v>7</v>
      </c>
      <c r="G40" s="20"/>
      <c r="H40" s="8">
        <v>21</v>
      </c>
      <c r="I40" s="8">
        <v>0</v>
      </c>
      <c r="J40" s="8">
        <v>0</v>
      </c>
      <c r="K40" s="8">
        <v>0</v>
      </c>
      <c r="L40" s="8">
        <v>0</v>
      </c>
      <c r="M40" s="8">
        <v>17</v>
      </c>
      <c r="N40" s="8">
        <v>0</v>
      </c>
      <c r="O40" s="8">
        <v>0</v>
      </c>
      <c r="P40" s="8">
        <v>6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13</v>
      </c>
      <c r="AD40" s="8">
        <v>0</v>
      </c>
      <c r="AE40" s="8">
        <v>1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36</v>
      </c>
      <c r="AU40" s="8">
        <v>0</v>
      </c>
      <c r="AV40" s="8">
        <v>21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</row>
    <row r="41" spans="2:65" s="2" customFormat="1" ht="18" customHeight="1">
      <c r="B41" s="20">
        <f t="shared" si="0"/>
        <v>30</v>
      </c>
      <c r="C41" s="14" t="s">
        <v>662</v>
      </c>
      <c r="D41" s="14" t="s">
        <v>205</v>
      </c>
      <c r="E41" s="15">
        <f>SUM(LARGE(H41:BM41,{1,2,3,4,5,6,7,8,9,10}))</f>
        <v>77</v>
      </c>
      <c r="F41" s="15">
        <f>COUNTIF(H41:BM41,"&gt;0")</f>
        <v>2</v>
      </c>
      <c r="G41" s="20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35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42</v>
      </c>
    </row>
    <row r="42" spans="2:65" s="2" customFormat="1" ht="18" customHeight="1">
      <c r="B42" s="20">
        <f t="shared" si="0"/>
        <v>31</v>
      </c>
      <c r="C42" s="14" t="s">
        <v>665</v>
      </c>
      <c r="D42" s="14" t="s">
        <v>26</v>
      </c>
      <c r="E42" s="15">
        <f>SUM(LARGE(H42:BM42,{1,2,3,4,5,6,7,8,9,10}))</f>
        <v>56</v>
      </c>
      <c r="F42" s="15">
        <f>COUNTIF(H42:BM42,"&gt;0")</f>
        <v>2</v>
      </c>
      <c r="G42" s="20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24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32</v>
      </c>
      <c r="BJ42" s="8">
        <v>0</v>
      </c>
      <c r="BK42" s="8">
        <v>0</v>
      </c>
      <c r="BL42" s="8">
        <v>0</v>
      </c>
      <c r="BM42" s="8">
        <v>0</v>
      </c>
    </row>
    <row r="43" spans="2:65" s="2" customFormat="1" ht="18" customHeight="1">
      <c r="B43" s="20">
        <f t="shared" si="0"/>
        <v>32</v>
      </c>
      <c r="C43" s="14" t="s">
        <v>560</v>
      </c>
      <c r="D43" s="14" t="s">
        <v>358</v>
      </c>
      <c r="E43" s="15">
        <f>SUM(LARGE(H43:BM43,{1,2,3,4,5,6,7,8,9,10}))</f>
        <v>22</v>
      </c>
      <c r="F43" s="15">
        <f>COUNTIF(H43:BM43,"&gt;0")</f>
        <v>3</v>
      </c>
      <c r="G43" s="20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10</v>
      </c>
      <c r="AX43" s="8">
        <v>0</v>
      </c>
      <c r="AY43" s="8">
        <v>2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10</v>
      </c>
      <c r="BL43" s="8">
        <v>0</v>
      </c>
      <c r="BM43" s="8">
        <v>0</v>
      </c>
    </row>
    <row r="44" spans="2:65" s="2" customFormat="1" ht="18" customHeight="1">
      <c r="B44" s="20"/>
      <c r="C44" s="14"/>
      <c r="D44" s="14"/>
      <c r="E44" s="15"/>
      <c r="F44" s="15"/>
      <c r="G44" s="20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2:65" s="2" customFormat="1" ht="18" customHeight="1">
      <c r="B45" s="20" t="s">
        <v>9</v>
      </c>
      <c r="C45" s="14" t="s">
        <v>582</v>
      </c>
      <c r="D45" s="14" t="s">
        <v>583</v>
      </c>
      <c r="E45" s="15">
        <f>SUM(LARGE(H45:BM45,{1,2,3,4,5,6,7,8,9,10}))</f>
        <v>231</v>
      </c>
      <c r="F45" s="15">
        <f>COUNTIF(H45:BM45,"&gt;0")</f>
        <v>1</v>
      </c>
      <c r="G45" s="20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231</v>
      </c>
    </row>
    <row r="46" spans="2:65" s="2" customFormat="1" ht="18" customHeight="1">
      <c r="B46" s="20" t="s">
        <v>9</v>
      </c>
      <c r="C46" s="14" t="s">
        <v>233</v>
      </c>
      <c r="D46" s="14" t="s">
        <v>234</v>
      </c>
      <c r="E46" s="15">
        <f>SUM(LARGE(H46:BM46,{1,2,3,4,5,6,7,8,9,10}))</f>
        <v>105</v>
      </c>
      <c r="F46" s="15">
        <f>COUNTIF(H46:BM46,"&gt;0")</f>
        <v>1</v>
      </c>
      <c r="G46" s="20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105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</row>
    <row r="47" spans="2:65" s="2" customFormat="1" ht="18" customHeight="1">
      <c r="B47" s="20" t="s">
        <v>9</v>
      </c>
      <c r="C47" s="14" t="s">
        <v>328</v>
      </c>
      <c r="D47" s="14" t="s">
        <v>40</v>
      </c>
      <c r="E47" s="15">
        <f>SUM(LARGE(H47:BM47,{1,2,3,4,5,6,7,8,9,10}))</f>
        <v>168</v>
      </c>
      <c r="F47" s="15">
        <f>COUNTIF(H47:BM47,"&gt;0")</f>
        <v>1</v>
      </c>
      <c r="G47" s="20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168</v>
      </c>
    </row>
    <row r="48" spans="2:65" s="2" customFormat="1" ht="18" customHeight="1">
      <c r="B48" s="20" t="s">
        <v>9</v>
      </c>
      <c r="C48" s="14" t="s">
        <v>386</v>
      </c>
      <c r="D48" s="14" t="s">
        <v>22</v>
      </c>
      <c r="E48" s="15">
        <f>SUM(LARGE(H48:BM48,{1,2,3,4,5,6,7,8,9,10}))</f>
        <v>120</v>
      </c>
      <c r="F48" s="15">
        <f>COUNTIF(H48:BM48,"&gt;0")</f>
        <v>1</v>
      </c>
      <c r="G48" s="20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120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</row>
    <row r="49" spans="2:65" s="2" customFormat="1" ht="18" customHeight="1">
      <c r="B49" s="20" t="s">
        <v>9</v>
      </c>
      <c r="C49" s="14" t="s">
        <v>93</v>
      </c>
      <c r="D49" s="14" t="s">
        <v>21</v>
      </c>
      <c r="E49" s="15">
        <f>SUM(LARGE(H49:BM49,{1,2,3,4,5,6,7,8,9,10}))</f>
        <v>42</v>
      </c>
      <c r="F49" s="15">
        <f>COUNTIF(H49:BM49,"&gt;0")</f>
        <v>1</v>
      </c>
      <c r="G49" s="20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42</v>
      </c>
    </row>
    <row r="50" spans="2:65" s="2" customFormat="1" ht="18" customHeight="1">
      <c r="B50" s="20" t="s">
        <v>9</v>
      </c>
      <c r="C50" s="14" t="s">
        <v>594</v>
      </c>
      <c r="D50" s="14" t="s">
        <v>573</v>
      </c>
      <c r="E50" s="15">
        <f>SUM(LARGE(H50:BM50,{1,2,3,4,5,6,7,8,9,10}))</f>
        <v>42</v>
      </c>
      <c r="F50" s="15">
        <f>COUNTIF(H50:BM50,"&gt;0")</f>
        <v>1</v>
      </c>
      <c r="G50" s="20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42</v>
      </c>
    </row>
    <row r="51" spans="2:65" s="2" customFormat="1" ht="18" customHeight="1">
      <c r="B51" s="20" t="s">
        <v>9</v>
      </c>
      <c r="C51" s="14" t="s">
        <v>363</v>
      </c>
      <c r="D51" s="14" t="s">
        <v>364</v>
      </c>
      <c r="E51" s="15">
        <f>SUM(LARGE(H51:BM51,{1,2,3,4,5,6,7,8,9,10}))</f>
        <v>210</v>
      </c>
      <c r="F51" s="15">
        <f>COUNTIF(H51:BM51,"&gt;0")</f>
        <v>1</v>
      </c>
      <c r="G51" s="20"/>
      <c r="H51" s="8">
        <v>0</v>
      </c>
      <c r="I51" s="8">
        <v>0</v>
      </c>
      <c r="J51" s="8">
        <v>210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</row>
    <row r="52" spans="2:65" s="2" customFormat="1" ht="18" customHeight="1">
      <c r="B52" s="20" t="s">
        <v>9</v>
      </c>
      <c r="C52" s="14" t="s">
        <v>452</v>
      </c>
      <c r="D52" s="14" t="s">
        <v>453</v>
      </c>
      <c r="E52" s="15">
        <f>SUM(LARGE(H52:BM52,{1,2,3,4,5,6,7,8,9,10}))</f>
        <v>48</v>
      </c>
      <c r="F52" s="15">
        <f>COUNTIF(H52:BM52,"&gt;0")</f>
        <v>1</v>
      </c>
      <c r="G52" s="20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48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</row>
    <row r="53" spans="2:65" s="2" customFormat="1" ht="18" customHeight="1">
      <c r="B53" s="20" t="s">
        <v>9</v>
      </c>
      <c r="C53" s="21" t="s">
        <v>27</v>
      </c>
      <c r="D53" s="21" t="s">
        <v>28</v>
      </c>
      <c r="E53" s="15">
        <f>SUM(LARGE(H53:BM53,{1,2,3,4,5,6,7,8,9,10}))</f>
        <v>192</v>
      </c>
      <c r="F53" s="15">
        <f>COUNTIF(H53:BM53,"&gt;0")</f>
        <v>1</v>
      </c>
      <c r="G53" s="20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192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</row>
    <row r="54" spans="2:65" s="2" customFormat="1" ht="18" customHeight="1">
      <c r="B54" s="20" t="s">
        <v>9</v>
      </c>
      <c r="C54" s="14" t="s">
        <v>473</v>
      </c>
      <c r="D54" s="14" t="s">
        <v>474</v>
      </c>
      <c r="E54" s="15">
        <f>SUM(LARGE(H54:BM54,{1,2,3,4,5,6,7,8,9,10}))</f>
        <v>264</v>
      </c>
      <c r="F54" s="15">
        <f>COUNTIF(H54:BM54,"&gt;0")</f>
        <v>1</v>
      </c>
      <c r="G54" s="20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264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</row>
    <row r="55" spans="2:65" s="2" customFormat="1" ht="18" customHeight="1">
      <c r="B55" s="20" t="s">
        <v>9</v>
      </c>
      <c r="C55" s="14" t="s">
        <v>586</v>
      </c>
      <c r="D55" s="14" t="s">
        <v>40</v>
      </c>
      <c r="E55" s="15">
        <f>SUM(LARGE(H55:BM55,{1,2,3,4,5,6,7,8,9,10}))</f>
        <v>105</v>
      </c>
      <c r="F55" s="15">
        <f>COUNTIF(H55:BM55,"&gt;0")</f>
        <v>1</v>
      </c>
      <c r="G55" s="20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105</v>
      </c>
    </row>
    <row r="56" spans="2:65" s="2" customFormat="1" ht="18" customHeight="1">
      <c r="B56" s="20" t="s">
        <v>9</v>
      </c>
      <c r="C56" s="14" t="s">
        <v>180</v>
      </c>
      <c r="D56" s="14" t="s">
        <v>181</v>
      </c>
      <c r="E56" s="15">
        <f>SUM(LARGE(H56:BM56,{1,2,3,4,5,6,7,8,9,10}))</f>
        <v>48</v>
      </c>
      <c r="F56" s="15">
        <f>COUNTIF(H56:BM56,"&gt;0")</f>
        <v>1</v>
      </c>
      <c r="G56" s="20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48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</row>
    <row r="57" spans="2:65" s="2" customFormat="1" ht="18" customHeight="1">
      <c r="B57" s="20" t="s">
        <v>9</v>
      </c>
      <c r="C57" s="14" t="s">
        <v>85</v>
      </c>
      <c r="D57" s="14" t="s">
        <v>86</v>
      </c>
      <c r="E57" s="15">
        <f>SUM(LARGE(H57:BM57,{1,2,3,4,5,6,7,8,9,10}))</f>
        <v>10</v>
      </c>
      <c r="F57" s="15">
        <f>COUNTIF(H57:BM57,"&gt;0")</f>
        <v>1</v>
      </c>
      <c r="G57" s="20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10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</row>
    <row r="58" spans="2:65" s="2" customFormat="1" ht="18" customHeight="1">
      <c r="B58" s="20" t="s">
        <v>9</v>
      </c>
      <c r="C58" s="14" t="s">
        <v>463</v>
      </c>
      <c r="D58" s="14" t="s">
        <v>51</v>
      </c>
      <c r="E58" s="15">
        <f>SUM(LARGE(H58:BM58,{1,2,3,4,5,6,7,8,9,10}))</f>
        <v>48</v>
      </c>
      <c r="F58" s="15">
        <f>COUNTIF(H58:BM58,"&gt;0")</f>
        <v>1</v>
      </c>
      <c r="G58" s="20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48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</row>
    <row r="59" spans="2:65" s="2" customFormat="1" ht="18" customHeight="1">
      <c r="B59" s="20" t="s">
        <v>9</v>
      </c>
      <c r="C59" s="14" t="s">
        <v>460</v>
      </c>
      <c r="D59" s="14" t="s">
        <v>459</v>
      </c>
      <c r="E59" s="15">
        <f>SUM(LARGE(H59:BM59,{1,2,3,4,5,6,7,8,9,10}))</f>
        <v>48</v>
      </c>
      <c r="F59" s="15">
        <f>COUNTIF(H59:BM59,"&gt;0")</f>
        <v>1</v>
      </c>
      <c r="G59" s="20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48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</row>
    <row r="60" spans="2:65" s="2" customFormat="1" ht="18" customHeight="1">
      <c r="B60" s="20" t="s">
        <v>9</v>
      </c>
      <c r="C60" s="14" t="s">
        <v>46</v>
      </c>
      <c r="D60" s="14" t="s">
        <v>109</v>
      </c>
      <c r="E60" s="15">
        <f>SUM(LARGE(H60:BM60,{1,2,3,4,5,6,7,8,9,10}))</f>
        <v>27</v>
      </c>
      <c r="F60" s="15">
        <f>COUNTIF(H60:BM60,"&gt;0")</f>
        <v>1</v>
      </c>
      <c r="G60" s="20"/>
      <c r="H60" s="8">
        <v>0</v>
      </c>
      <c r="I60" s="8">
        <v>27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</row>
    <row r="61" spans="2:65" s="2" customFormat="1" ht="18" customHeight="1">
      <c r="B61" s="20" t="s">
        <v>9</v>
      </c>
      <c r="C61" s="14" t="s">
        <v>46</v>
      </c>
      <c r="D61" s="14" t="s">
        <v>322</v>
      </c>
      <c r="E61" s="15">
        <f>SUM(LARGE(H61:BM61,{1,2,3,4,5,6,7,8,9,10}))</f>
        <v>27</v>
      </c>
      <c r="F61" s="15">
        <f>COUNTIF(H61:BM61,"&gt;0")</f>
        <v>1</v>
      </c>
      <c r="G61" s="20"/>
      <c r="H61" s="8">
        <v>0</v>
      </c>
      <c r="I61" s="8">
        <v>27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</row>
    <row r="62" spans="2:65" s="2" customFormat="1" ht="18" customHeight="1">
      <c r="B62" s="20" t="s">
        <v>9</v>
      </c>
      <c r="C62" s="14" t="s">
        <v>46</v>
      </c>
      <c r="D62" s="14" t="s">
        <v>323</v>
      </c>
      <c r="E62" s="15">
        <f>SUM(LARGE(H62:BM62,{1,2,3,4,5,6,7,8,9,10}))</f>
        <v>27</v>
      </c>
      <c r="F62" s="15">
        <f>COUNTIF(H62:BM62,"&gt;0")</f>
        <v>1</v>
      </c>
      <c r="G62" s="20"/>
      <c r="H62" s="8">
        <v>0</v>
      </c>
      <c r="I62" s="8">
        <v>27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</row>
    <row r="63" spans="2:65" s="2" customFormat="1" ht="18" customHeight="1">
      <c r="B63" s="20" t="s">
        <v>9</v>
      </c>
      <c r="C63" s="14" t="s">
        <v>356</v>
      </c>
      <c r="D63" s="14" t="s">
        <v>357</v>
      </c>
      <c r="E63" s="15">
        <f>SUM(LARGE(H63:BM63,{1,2,3,4,5,6,7,8,9,10}))</f>
        <v>165</v>
      </c>
      <c r="F63" s="15">
        <f>COUNTIF(H63:BM63,"&gt;0")</f>
        <v>1</v>
      </c>
      <c r="G63" s="20"/>
      <c r="H63" s="8">
        <v>0</v>
      </c>
      <c r="I63" s="8">
        <v>0</v>
      </c>
      <c r="J63" s="8">
        <v>165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</row>
    <row r="64" spans="2:65" s="2" customFormat="1" ht="18" customHeight="1">
      <c r="B64" s="20" t="s">
        <v>9</v>
      </c>
      <c r="C64" s="14" t="s">
        <v>139</v>
      </c>
      <c r="D64" s="14" t="s">
        <v>266</v>
      </c>
      <c r="E64" s="15">
        <f>SUM(LARGE(H64:BM64,{1,2,3,4,5,6,7,8,9,10}))</f>
        <v>48</v>
      </c>
      <c r="F64" s="15">
        <f>COUNTIF(H64:BM64,"&gt;0")</f>
        <v>1</v>
      </c>
      <c r="G64" s="20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48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</row>
    <row r="65" spans="2:65" s="2" customFormat="1" ht="18" customHeight="1">
      <c r="B65" s="20" t="s">
        <v>9</v>
      </c>
      <c r="C65" s="14" t="s">
        <v>186</v>
      </c>
      <c r="D65" s="14" t="s">
        <v>267</v>
      </c>
      <c r="E65" s="15">
        <f>SUM(LARGE(H65:BM65,{1,2,3,4,5,6,7,8,9,10}))</f>
        <v>48</v>
      </c>
      <c r="F65" s="15">
        <f>COUNTIF(H65:BM65,"&gt;0")</f>
        <v>1</v>
      </c>
      <c r="G65" s="20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48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</row>
    <row r="66" spans="2:65" s="2" customFormat="1" ht="18" customHeight="1">
      <c r="B66" s="20" t="s">
        <v>9</v>
      </c>
      <c r="C66" s="14" t="s">
        <v>262</v>
      </c>
      <c r="D66" s="14" t="s">
        <v>263</v>
      </c>
      <c r="E66" s="15">
        <f>SUM(LARGE(H66:BM66,{1,2,3,4,5,6,7,8,9,10}))</f>
        <v>48</v>
      </c>
      <c r="F66" s="15">
        <f>COUNTIF(H66:BM66,"&gt;0")</f>
        <v>1</v>
      </c>
      <c r="G66" s="20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48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</row>
    <row r="67" spans="2:65" s="2" customFormat="1" ht="18" customHeight="1">
      <c r="B67" s="20" t="s">
        <v>9</v>
      </c>
      <c r="C67" s="14" t="s">
        <v>84</v>
      </c>
      <c r="D67" s="14" t="s">
        <v>573</v>
      </c>
      <c r="E67" s="15">
        <f>SUM(LARGE(H67:BM67,{1,2,3,4,5,6,7,8,9,10}))</f>
        <v>42</v>
      </c>
      <c r="F67" s="15">
        <f>COUNTIF(H67:BM67,"&gt;0")</f>
        <v>1</v>
      </c>
      <c r="G67" s="20"/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42</v>
      </c>
    </row>
    <row r="68" spans="2:65" s="2" customFormat="1" ht="18" customHeight="1">
      <c r="B68" s="20" t="s">
        <v>9</v>
      </c>
      <c r="C68" s="14" t="s">
        <v>574</v>
      </c>
      <c r="D68" s="14" t="s">
        <v>575</v>
      </c>
      <c r="E68" s="15">
        <f>SUM(LARGE(H68:BM68,{1,2,3,4,5,6,7,8,9,10}))</f>
        <v>42</v>
      </c>
      <c r="F68" s="15">
        <f>COUNTIF(H68:BM68,"&gt;0")</f>
        <v>1</v>
      </c>
      <c r="G68" s="20"/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42</v>
      </c>
    </row>
    <row r="69" spans="2:65" s="2" customFormat="1" ht="18" customHeight="1">
      <c r="B69" s="20" t="s">
        <v>9</v>
      </c>
      <c r="C69" s="14" t="s">
        <v>360</v>
      </c>
      <c r="D69" s="14" t="s">
        <v>102</v>
      </c>
      <c r="E69" s="15">
        <f>SUM(LARGE(H69:BM69,{1,2,3,4,5,6,7,8,9,10}))</f>
        <v>120</v>
      </c>
      <c r="F69" s="15">
        <f>COUNTIF(H69:BM69,"&gt;0")</f>
        <v>1</v>
      </c>
      <c r="G69" s="20"/>
      <c r="H69" s="8">
        <v>0</v>
      </c>
      <c r="I69" s="8">
        <v>0</v>
      </c>
      <c r="J69" s="8">
        <v>120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</row>
    <row r="70" spans="2:65" s="2" customFormat="1" ht="18" customHeight="1">
      <c r="B70" s="20" t="s">
        <v>9</v>
      </c>
      <c r="C70" s="14" t="s">
        <v>274</v>
      </c>
      <c r="D70" s="14" t="s">
        <v>275</v>
      </c>
      <c r="E70" s="15">
        <f>SUM(LARGE(H70:BM70,{1,2,3,4,5,6,7,8,9,10}))</f>
        <v>48</v>
      </c>
      <c r="F70" s="15">
        <f>COUNTIF(H70:BM70,"&gt;0")</f>
        <v>1</v>
      </c>
      <c r="G70" s="20"/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48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</row>
    <row r="71" spans="2:65" s="2" customFormat="1" ht="18" customHeight="1">
      <c r="B71" s="20" t="s">
        <v>9</v>
      </c>
      <c r="C71" s="14" t="s">
        <v>468</v>
      </c>
      <c r="D71" s="14" t="s">
        <v>581</v>
      </c>
      <c r="E71" s="15">
        <f>SUM(LARGE(H71:BM71,{1,2,3,4,5,6,7,8,9,10}))</f>
        <v>42</v>
      </c>
      <c r="F71" s="15">
        <f>COUNTIF(H71:BM71,"&gt;0")</f>
        <v>1</v>
      </c>
      <c r="G71" s="20"/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42</v>
      </c>
    </row>
    <row r="72" spans="2:65" s="2" customFormat="1" ht="18" customHeight="1">
      <c r="B72" s="20" t="s">
        <v>9</v>
      </c>
      <c r="C72" s="14" t="s">
        <v>468</v>
      </c>
      <c r="D72" s="14" t="s">
        <v>273</v>
      </c>
      <c r="E72" s="15">
        <f>SUM(LARGE(H72:BM72,{1,2,3,4,5,6,7,8,9,10}))</f>
        <v>120</v>
      </c>
      <c r="F72" s="15">
        <f>COUNTIF(H72:BM72,"&gt;0")</f>
        <v>1</v>
      </c>
      <c r="G72" s="20"/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120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</row>
    <row r="73" spans="2:65" s="2" customFormat="1" ht="18" customHeight="1">
      <c r="B73" s="20" t="s">
        <v>9</v>
      </c>
      <c r="C73" s="14" t="s">
        <v>31</v>
      </c>
      <c r="D73" s="14" t="s">
        <v>590</v>
      </c>
      <c r="E73" s="15">
        <f>SUM(LARGE(H73:BM73,{1,2,3,4,5,6,7,8,9,10}))</f>
        <v>42</v>
      </c>
      <c r="F73" s="15">
        <f>COUNTIF(H73:BM73,"&gt;0")</f>
        <v>1</v>
      </c>
      <c r="G73" s="20"/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42</v>
      </c>
    </row>
    <row r="74" spans="2:65" s="2" customFormat="1" ht="18" customHeight="1">
      <c r="B74" s="20" t="s">
        <v>9</v>
      </c>
      <c r="C74" s="14" t="s">
        <v>31</v>
      </c>
      <c r="D74" s="14" t="s">
        <v>584</v>
      </c>
      <c r="E74" s="15">
        <f>SUM(LARGE(H74:BM74,{1,2,3,4,5,6,7,8,9,10}))</f>
        <v>42</v>
      </c>
      <c r="F74" s="15">
        <f>COUNTIF(H74:BM74,"&gt;0")</f>
        <v>1</v>
      </c>
      <c r="G74" s="20"/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42</v>
      </c>
    </row>
    <row r="75" spans="2:65" s="2" customFormat="1" ht="18" customHeight="1">
      <c r="B75" s="20" t="s">
        <v>9</v>
      </c>
      <c r="C75" s="14" t="s">
        <v>272</v>
      </c>
      <c r="D75" s="14" t="s">
        <v>273</v>
      </c>
      <c r="E75" s="15">
        <f>SUM(LARGE(H75:BM75,{1,2,3,4,5,6,7,8,9,10}))</f>
        <v>48</v>
      </c>
      <c r="F75" s="15">
        <f>COUNTIF(H75:BM75,"&gt;0")</f>
        <v>1</v>
      </c>
      <c r="G75" s="20"/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48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</row>
    <row r="76" spans="2:65" s="2" customFormat="1" ht="18" customHeight="1">
      <c r="B76" s="20" t="s">
        <v>9</v>
      </c>
      <c r="C76" s="14" t="s">
        <v>183</v>
      </c>
      <c r="D76" s="14" t="s">
        <v>148</v>
      </c>
      <c r="E76" s="15">
        <f>SUM(LARGE(H76:BM76,{1,2,3,4,5,6,7,8,9,10}))</f>
        <v>120</v>
      </c>
      <c r="F76" s="15">
        <f>COUNTIF(H76:BM76,"&gt;0")</f>
        <v>1</v>
      </c>
      <c r="G76" s="20"/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120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</row>
    <row r="77" spans="2:65" s="2" customFormat="1" ht="18" customHeight="1">
      <c r="B77" s="20" t="s">
        <v>9</v>
      </c>
      <c r="C77" s="14" t="s">
        <v>32</v>
      </c>
      <c r="D77" s="14" t="s">
        <v>593</v>
      </c>
      <c r="E77" s="15">
        <f>SUM(LARGE(H77:BM77,{1,2,3,4,5,6,7,8,9,10}))</f>
        <v>42</v>
      </c>
      <c r="F77" s="15">
        <f>COUNTIF(H77:BM77,"&gt;0")</f>
        <v>1</v>
      </c>
      <c r="G77" s="20"/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42</v>
      </c>
    </row>
    <row r="78" spans="2:65" s="2" customFormat="1" ht="18" customHeight="1">
      <c r="B78" s="20" t="s">
        <v>9</v>
      </c>
      <c r="C78" s="14" t="s">
        <v>32</v>
      </c>
      <c r="D78" s="14" t="s">
        <v>408</v>
      </c>
      <c r="E78" s="15">
        <f>SUM(LARGE(H78:BM78,{1,2,3,4,5,6,7,8,9,10}))</f>
        <v>168</v>
      </c>
      <c r="F78" s="15">
        <f>COUNTIF(H78:BM78,"&gt;0")</f>
        <v>1</v>
      </c>
      <c r="G78" s="20"/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168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</row>
    <row r="79" spans="2:65" s="2" customFormat="1" ht="18" customHeight="1">
      <c r="B79" s="20" t="s">
        <v>9</v>
      </c>
      <c r="C79" s="14" t="s">
        <v>35</v>
      </c>
      <c r="D79" s="14" t="s">
        <v>405</v>
      </c>
      <c r="E79" s="15">
        <f>SUM(LARGE(H79:BM79,{1,2,3,4,5,6,7,8,9,10}))</f>
        <v>105</v>
      </c>
      <c r="F79" s="15">
        <f>COUNTIF(H79:BM79,"&gt;0")</f>
        <v>1</v>
      </c>
      <c r="G79" s="20"/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105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</row>
    <row r="80" spans="2:65" s="2" customFormat="1" ht="18" customHeight="1">
      <c r="B80" s="20" t="s">
        <v>9</v>
      </c>
      <c r="C80" s="14" t="s">
        <v>141</v>
      </c>
      <c r="D80" s="14" t="s">
        <v>128</v>
      </c>
      <c r="E80" s="15">
        <f>SUM(LARGE(H80:BM80,{1,2,3,4,5,6,7,8,9,10}))</f>
        <v>294</v>
      </c>
      <c r="F80" s="15">
        <f>COUNTIF(H80:BM80,"&gt;0")</f>
        <v>1</v>
      </c>
      <c r="G80" s="20"/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294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</row>
    <row r="81" spans="2:65" s="2" customFormat="1" ht="18" customHeight="1">
      <c r="B81" s="20" t="s">
        <v>9</v>
      </c>
      <c r="C81" s="14" t="s">
        <v>228</v>
      </c>
      <c r="D81" s="14" t="s">
        <v>326</v>
      </c>
      <c r="E81" s="15">
        <f>SUM(LARGE(H81:BM81,{1,2,3,4,5,6,7,8,9,10}))</f>
        <v>42</v>
      </c>
      <c r="F81" s="15">
        <f>COUNTIF(H81:BM81,"&gt;0")</f>
        <v>1</v>
      </c>
      <c r="G81" s="20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42</v>
      </c>
    </row>
    <row r="82" spans="2:65" s="2" customFormat="1" ht="18" customHeight="1">
      <c r="B82" s="20" t="s">
        <v>9</v>
      </c>
      <c r="C82" s="14" t="s">
        <v>203</v>
      </c>
      <c r="D82" s="14" t="s">
        <v>331</v>
      </c>
      <c r="E82" s="15">
        <f>SUM(LARGE(H82:BM82,{1,2,3,4,5,6,7,8,9,10}))</f>
        <v>168</v>
      </c>
      <c r="F82" s="15">
        <f>COUNTIF(H82:BM82,"&gt;0")</f>
        <v>1</v>
      </c>
      <c r="G82" s="20"/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168</v>
      </c>
    </row>
    <row r="83" spans="2:65" s="2" customFormat="1" ht="18" customHeight="1">
      <c r="B83" s="20" t="s">
        <v>9</v>
      </c>
      <c r="C83" s="14" t="s">
        <v>203</v>
      </c>
      <c r="D83" s="14" t="s">
        <v>51</v>
      </c>
      <c r="E83" s="15">
        <f>SUM(LARGE(H83:BM83,{1,2,3,4,5,6,7,8,9,10}))</f>
        <v>168</v>
      </c>
      <c r="F83" s="15">
        <f>COUNTIF(H83:BM83,"&gt;0")</f>
        <v>1</v>
      </c>
      <c r="G83" s="20"/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168</v>
      </c>
    </row>
    <row r="84" spans="2:65" s="2" customFormat="1" ht="18" customHeight="1">
      <c r="B84" s="20" t="s">
        <v>9</v>
      </c>
      <c r="C84" s="14" t="s">
        <v>592</v>
      </c>
      <c r="D84" s="14" t="s">
        <v>178</v>
      </c>
      <c r="E84" s="15">
        <f>SUM(LARGE(H84:BM84,{1,2,3,4,5,6,7,8,9,10}))</f>
        <v>231</v>
      </c>
      <c r="F84" s="15">
        <f>COUNTIF(H84:BM84,"&gt;0")</f>
        <v>1</v>
      </c>
      <c r="G84" s="20"/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231</v>
      </c>
    </row>
    <row r="85" spans="2:65" s="2" customFormat="1" ht="18" customHeight="1">
      <c r="B85" s="20" t="s">
        <v>9</v>
      </c>
      <c r="C85" s="14" t="s">
        <v>461</v>
      </c>
      <c r="D85" s="14" t="s">
        <v>462</v>
      </c>
      <c r="E85" s="15">
        <f>SUM(LARGE(H85:BM85,{1,2,3,4,5,6,7,8,9,10}))</f>
        <v>192</v>
      </c>
      <c r="F85" s="15">
        <f>COUNTIF(H85:BM85,"&gt;0")</f>
        <v>1</v>
      </c>
      <c r="G85" s="20"/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192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</row>
    <row r="86" spans="2:65" s="2" customFormat="1" ht="18" customHeight="1">
      <c r="B86" s="20" t="s">
        <v>9</v>
      </c>
      <c r="C86" s="14" t="s">
        <v>576</v>
      </c>
      <c r="D86" s="14" t="s">
        <v>580</v>
      </c>
      <c r="E86" s="15">
        <f>SUM(LARGE(H86:BM86,{1,2,3,4,5,6,7,8,9,10}))</f>
        <v>42</v>
      </c>
      <c r="F86" s="15">
        <f>COUNTIF(H86:BM86,"&gt;0")</f>
        <v>1</v>
      </c>
      <c r="G86" s="20"/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42</v>
      </c>
    </row>
    <row r="87" spans="2:65" s="2" customFormat="1" ht="18" customHeight="1">
      <c r="B87" s="20" t="s">
        <v>9</v>
      </c>
      <c r="C87" s="14" t="s">
        <v>198</v>
      </c>
      <c r="D87" s="14" t="s">
        <v>47</v>
      </c>
      <c r="E87" s="15">
        <f>SUM(LARGE(H87:BM87,{1,2,3,4,5,6,7,8,9,10}))</f>
        <v>90</v>
      </c>
      <c r="F87" s="15">
        <f>COUNTIF(H87:BM87,"&gt;0")</f>
        <v>1</v>
      </c>
      <c r="G87" s="20"/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90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</row>
    <row r="88" spans="2:65" s="2" customFormat="1" ht="18" customHeight="1">
      <c r="B88" s="20" t="s">
        <v>9</v>
      </c>
      <c r="C88" s="14" t="s">
        <v>268</v>
      </c>
      <c r="D88" s="14" t="s">
        <v>269</v>
      </c>
      <c r="E88" s="15">
        <f>SUM(LARGE(H88:BM88,{1,2,3,4,5,6,7,8,9,10}))</f>
        <v>42</v>
      </c>
      <c r="F88" s="15">
        <f>COUNTIF(H88:BM88,"&gt;0")</f>
        <v>1</v>
      </c>
      <c r="G88" s="20"/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42</v>
      </c>
    </row>
    <row r="89" spans="2:65" s="2" customFormat="1" ht="18" customHeight="1">
      <c r="B89" s="20" t="s">
        <v>9</v>
      </c>
      <c r="C89" s="14" t="s">
        <v>361</v>
      </c>
      <c r="D89" s="14" t="s">
        <v>362</v>
      </c>
      <c r="E89" s="15">
        <f>SUM(LARGE(H89:BM89,{1,2,3,4,5,6,7,8,9,10}))</f>
        <v>165</v>
      </c>
      <c r="F89" s="15">
        <f>COUNTIF(H89:BM89,"&gt;0")</f>
        <v>1</v>
      </c>
      <c r="G89" s="20"/>
      <c r="H89" s="8">
        <v>0</v>
      </c>
      <c r="I89" s="8">
        <v>0</v>
      </c>
      <c r="J89" s="8">
        <v>165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</row>
    <row r="90" spans="2:65" s="2" customFormat="1" ht="18" customHeight="1">
      <c r="B90" s="20" t="s">
        <v>9</v>
      </c>
      <c r="C90" s="14" t="s">
        <v>410</v>
      </c>
      <c r="D90" s="14" t="s">
        <v>411</v>
      </c>
      <c r="E90" s="15">
        <f>SUM(LARGE(H90:BM90,{1,2,3,4,5,6,7,8,9,10}))</f>
        <v>105</v>
      </c>
      <c r="F90" s="15">
        <f>COUNTIF(H90:BM90,"&gt;0")</f>
        <v>1</v>
      </c>
      <c r="G90" s="20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105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</row>
    <row r="91" spans="2:65" s="2" customFormat="1" ht="18" customHeight="1">
      <c r="B91" s="20" t="s">
        <v>9</v>
      </c>
      <c r="C91" s="14" t="s">
        <v>403</v>
      </c>
      <c r="D91" s="14" t="s">
        <v>404</v>
      </c>
      <c r="E91" s="15">
        <f>SUM(LARGE(H91:BM91,{1,2,3,4,5,6,7,8,9,10}))</f>
        <v>168</v>
      </c>
      <c r="F91" s="15">
        <f>COUNTIF(H91:BM91,"&gt;0")</f>
        <v>1</v>
      </c>
      <c r="G91" s="20"/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168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</row>
    <row r="92" spans="2:65" s="2" customFormat="1" ht="18" customHeight="1">
      <c r="B92" s="20" t="s">
        <v>9</v>
      </c>
      <c r="C92" s="14" t="s">
        <v>359</v>
      </c>
      <c r="D92" s="14" t="s">
        <v>273</v>
      </c>
      <c r="E92" s="15">
        <f>SUM(LARGE(H92:BM92,{1,2,3,4,5,6,7,8,9,10}))</f>
        <v>210</v>
      </c>
      <c r="F92" s="15">
        <f>COUNTIF(H92:BM92,"&gt;0")</f>
        <v>1</v>
      </c>
      <c r="G92" s="20"/>
      <c r="H92" s="8">
        <v>0</v>
      </c>
      <c r="I92" s="8">
        <v>0</v>
      </c>
      <c r="J92" s="8">
        <v>210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</row>
    <row r="93" spans="2:65" s="2" customFormat="1" ht="18" customHeight="1">
      <c r="B93" s="20" t="s">
        <v>9</v>
      </c>
      <c r="C93" s="21" t="s">
        <v>38</v>
      </c>
      <c r="D93" s="21" t="s">
        <v>39</v>
      </c>
      <c r="E93" s="15">
        <f>SUM(LARGE(H93:BM93,{1,2,3,4,5,6,7,8,9,10}))</f>
        <v>27</v>
      </c>
      <c r="F93" s="15">
        <f>COUNTIF(H93:BM93,"&gt;0")</f>
        <v>1</v>
      </c>
      <c r="G93" s="20"/>
      <c r="H93" s="8">
        <v>0</v>
      </c>
      <c r="I93" s="8">
        <v>27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</row>
    <row r="94" spans="2:65" s="2" customFormat="1" ht="18" customHeight="1">
      <c r="B94" s="20" t="s">
        <v>9</v>
      </c>
      <c r="C94" s="14" t="s">
        <v>455</v>
      </c>
      <c r="D94" s="14" t="s">
        <v>456</v>
      </c>
      <c r="E94" s="15">
        <f>SUM(LARGE(H94:BM94,{1,2,3,4,5,6,7,8,9,10}))</f>
        <v>192</v>
      </c>
      <c r="F94" s="15">
        <f>COUNTIF(H94:BM94,"&gt;0")</f>
        <v>1</v>
      </c>
      <c r="G94" s="20"/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192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</row>
    <row r="95" spans="2:65" s="2" customFormat="1" ht="18" customHeight="1">
      <c r="B95" s="20" t="s">
        <v>9</v>
      </c>
      <c r="C95" s="21" t="s">
        <v>69</v>
      </c>
      <c r="D95" s="21" t="s">
        <v>79</v>
      </c>
      <c r="E95" s="15">
        <f>SUM(LARGE(H95:BM95,{1,2,3,4,5,6,7,8,9,10}))</f>
        <v>48</v>
      </c>
      <c r="F95" s="15">
        <f>COUNTIF(H95:BM95,"&gt;0")</f>
        <v>1</v>
      </c>
      <c r="G95" s="20"/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48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</row>
    <row r="96" spans="2:65" s="2" customFormat="1" ht="18" customHeight="1">
      <c r="B96" s="20" t="s">
        <v>9</v>
      </c>
      <c r="C96" s="14" t="s">
        <v>579</v>
      </c>
      <c r="D96" s="14" t="s">
        <v>195</v>
      </c>
      <c r="E96" s="15">
        <f>SUM(LARGE(H96:BM96,{1,2,3,4,5,6,7,8,9,10}))</f>
        <v>42</v>
      </c>
      <c r="F96" s="15">
        <f>COUNTIF(H96:BM96,"&gt;0")</f>
        <v>1</v>
      </c>
      <c r="G96" s="20"/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42</v>
      </c>
    </row>
    <row r="97" spans="2:65" s="2" customFormat="1" ht="18" customHeight="1">
      <c r="B97" s="20" t="s">
        <v>9</v>
      </c>
      <c r="C97" s="14" t="s">
        <v>254</v>
      </c>
      <c r="D97" s="14" t="s">
        <v>454</v>
      </c>
      <c r="E97" s="15">
        <f>SUM(LARGE(H97:BM97,{1,2,3,4,5,6,7,8,9,10}))</f>
        <v>48</v>
      </c>
      <c r="F97" s="15">
        <f>COUNTIF(H97:BM97,"&gt;0")</f>
        <v>1</v>
      </c>
      <c r="G97" s="20"/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48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</row>
    <row r="98" spans="2:65" s="2" customFormat="1" ht="18" customHeight="1">
      <c r="B98" s="20" t="s">
        <v>9</v>
      </c>
      <c r="C98" s="14" t="s">
        <v>577</v>
      </c>
      <c r="D98" s="14" t="s">
        <v>148</v>
      </c>
      <c r="E98" s="15">
        <f>SUM(LARGE(H98:BM98,{1,2,3,4,5,6,7,8,9,10}))</f>
        <v>231</v>
      </c>
      <c r="F98" s="15">
        <f>COUNTIF(H98:BM98,"&gt;0")</f>
        <v>1</v>
      </c>
      <c r="G98" s="20"/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231</v>
      </c>
    </row>
    <row r="99" spans="2:65" s="2" customFormat="1" ht="18" customHeight="1">
      <c r="B99" s="20" t="s">
        <v>9</v>
      </c>
      <c r="C99" s="14" t="s">
        <v>134</v>
      </c>
      <c r="D99" s="14" t="s">
        <v>135</v>
      </c>
      <c r="E99" s="15">
        <f>SUM(LARGE(H99:BM99,{1,2,3,4,5,6,7,8,9,10}))</f>
        <v>120</v>
      </c>
      <c r="F99" s="15">
        <f>COUNTIF(H99:BM99,"&gt;0")</f>
        <v>1</v>
      </c>
      <c r="G99" s="20"/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120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</row>
    <row r="100" spans="2:65" s="2" customFormat="1" ht="18" customHeight="1">
      <c r="B100" s="20" t="s">
        <v>9</v>
      </c>
      <c r="C100" s="14" t="s">
        <v>412</v>
      </c>
      <c r="D100" s="14" t="s">
        <v>413</v>
      </c>
      <c r="E100" s="15">
        <f>SUM(LARGE(H100:BM100,{1,2,3,4,5,6,7,8,9,10}))</f>
        <v>35</v>
      </c>
      <c r="F100" s="15">
        <f>COUNTIF(H100:BM100,"&gt;0")</f>
        <v>1</v>
      </c>
      <c r="G100" s="20"/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35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</row>
    <row r="101" spans="2:65" s="2" customFormat="1" ht="18" customHeight="1">
      <c r="B101" s="20" t="s">
        <v>9</v>
      </c>
      <c r="C101" s="14" t="s">
        <v>457</v>
      </c>
      <c r="D101" s="14" t="s">
        <v>458</v>
      </c>
      <c r="E101" s="15">
        <f>SUM(LARGE(H101:BM101,{1,2,3,4,5,6,7,8,9,10}))</f>
        <v>120</v>
      </c>
      <c r="F101" s="15">
        <f>COUNTIF(H101:BM101,"&gt;0")</f>
        <v>1</v>
      </c>
      <c r="G101" s="20"/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120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</row>
    <row r="102" spans="2:65" s="2" customFormat="1" ht="18" customHeight="1">
      <c r="B102" s="20" t="s">
        <v>9</v>
      </c>
      <c r="C102" s="14" t="s">
        <v>469</v>
      </c>
      <c r="D102" s="14" t="s">
        <v>470</v>
      </c>
      <c r="E102" s="15">
        <f>SUM(LARGE(H102:BM102,{1,2,3,4,5,6,7,8,9,10}))</f>
        <v>264</v>
      </c>
      <c r="F102" s="15">
        <f>COUNTIF(H102:BM102,"&gt;0")</f>
        <v>1</v>
      </c>
      <c r="G102" s="20"/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264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</row>
    <row r="103" spans="2:65" s="2" customFormat="1" ht="18" customHeight="1">
      <c r="B103" s="20" t="s">
        <v>9</v>
      </c>
      <c r="C103" s="14" t="s">
        <v>276</v>
      </c>
      <c r="D103" s="14" t="s">
        <v>277</v>
      </c>
      <c r="E103" s="15">
        <f>SUM(LARGE(H103:BM103,{1,2,3,4,5,6,7,8,9,10}))</f>
        <v>120</v>
      </c>
      <c r="F103" s="15">
        <f>COUNTIF(H103:BM103,"&gt;0")</f>
        <v>1</v>
      </c>
      <c r="G103" s="20"/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120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</row>
    <row r="104" spans="2:65" s="2" customFormat="1" ht="18" customHeight="1">
      <c r="B104" s="20" t="s">
        <v>9</v>
      </c>
      <c r="C104" s="14" t="s">
        <v>464</v>
      </c>
      <c r="D104" s="14" t="s">
        <v>465</v>
      </c>
      <c r="E104" s="15">
        <f>SUM(LARGE(H104:BM104,{1,2,3,4,5,6,7,8,9,10}))</f>
        <v>120</v>
      </c>
      <c r="F104" s="15">
        <f>COUNTIF(H104:BM104,"&gt;0")</f>
        <v>1</v>
      </c>
      <c r="G104" s="20"/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120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</row>
    <row r="105" spans="2:65" s="2" customFormat="1" ht="18" customHeight="1">
      <c r="B105" s="20" t="s">
        <v>9</v>
      </c>
      <c r="C105" s="14" t="s">
        <v>466</v>
      </c>
      <c r="D105" s="14" t="s">
        <v>467</v>
      </c>
      <c r="E105" s="15">
        <f>SUM(LARGE(H105:BM105,{1,2,3,4,5,6,7,8,9,10}))</f>
        <v>48</v>
      </c>
      <c r="F105" s="15">
        <f>COUNTIF(H105:BM105,"&gt;0")</f>
        <v>1</v>
      </c>
      <c r="G105" s="20"/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48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</row>
    <row r="106" spans="2:65" s="2" customFormat="1" ht="18" customHeight="1">
      <c r="B106" s="20" t="s">
        <v>9</v>
      </c>
      <c r="C106" s="14" t="s">
        <v>367</v>
      </c>
      <c r="D106" s="14" t="s">
        <v>368</v>
      </c>
      <c r="E106" s="15">
        <f>SUM(LARGE(H106:BM106,{1,2,3,4,5,6,7,8,9,10}))</f>
        <v>165</v>
      </c>
      <c r="F106" s="15">
        <f>COUNTIF(H106:BM106,"&gt;0")</f>
        <v>1</v>
      </c>
      <c r="G106" s="20"/>
      <c r="H106" s="8">
        <v>0</v>
      </c>
      <c r="I106" s="8">
        <v>0</v>
      </c>
      <c r="J106" s="8">
        <v>165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</row>
    <row r="107" spans="2:65" s="2" customFormat="1" ht="18" customHeight="1">
      <c r="B107" s="20" t="s">
        <v>9</v>
      </c>
      <c r="C107" s="14" t="s">
        <v>406</v>
      </c>
      <c r="D107" s="14" t="s">
        <v>407</v>
      </c>
      <c r="E107" s="15">
        <f>SUM(LARGE(H107:BM107,{1,2,3,4,5,6,7,8,9,10}))</f>
        <v>168</v>
      </c>
      <c r="F107" s="15">
        <f>COUNTIF(H107:BM107,"&gt;0")</f>
        <v>1</v>
      </c>
      <c r="G107" s="20"/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168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</row>
    <row r="108" spans="2:65" s="2" customFormat="1" ht="18" customHeight="1">
      <c r="B108" s="20" t="s">
        <v>9</v>
      </c>
      <c r="C108" s="14" t="s">
        <v>588</v>
      </c>
      <c r="D108" s="14" t="s">
        <v>589</v>
      </c>
      <c r="E108" s="15">
        <f>SUM(LARGE(H108:BM108,{1,2,3,4,5,6,7,8,9,10}))</f>
        <v>168</v>
      </c>
      <c r="F108" s="15">
        <f>COUNTIF(H108:BM108,"&gt;0")</f>
        <v>1</v>
      </c>
      <c r="G108" s="20"/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168</v>
      </c>
    </row>
    <row r="109" spans="2:65" s="2" customFormat="1" ht="18" customHeight="1">
      <c r="B109" s="20" t="s">
        <v>9</v>
      </c>
      <c r="C109" s="14" t="s">
        <v>355</v>
      </c>
      <c r="D109" s="14" t="s">
        <v>22</v>
      </c>
      <c r="E109" s="15">
        <f>SUM(LARGE(H109:BM109,{1,2,3,4,5,6,7,8,9,10}))</f>
        <v>120</v>
      </c>
      <c r="F109" s="15">
        <f>COUNTIF(H109:BM109,"&gt;0")</f>
        <v>1</v>
      </c>
      <c r="G109" s="20"/>
      <c r="H109" s="8">
        <v>0</v>
      </c>
      <c r="I109" s="8">
        <v>0</v>
      </c>
      <c r="J109" s="8">
        <v>120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</row>
    <row r="110" spans="2:65" s="2" customFormat="1" ht="18" customHeight="1">
      <c r="B110" s="20" t="s">
        <v>9</v>
      </c>
      <c r="C110" s="14" t="s">
        <v>409</v>
      </c>
      <c r="D110" s="14" t="s">
        <v>148</v>
      </c>
      <c r="E110" s="15">
        <f>SUM(LARGE(H110:BM110,{1,2,3,4,5,6,7,8,9,10}))</f>
        <v>168</v>
      </c>
      <c r="F110" s="15">
        <f>COUNTIF(H110:BM110,"&gt;0")</f>
        <v>1</v>
      </c>
      <c r="G110" s="20"/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168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</row>
    <row r="111" spans="2:65" s="2" customFormat="1" ht="18" customHeight="1">
      <c r="B111" s="20" t="s">
        <v>9</v>
      </c>
      <c r="C111" s="29" t="s">
        <v>587</v>
      </c>
      <c r="D111" s="14" t="s">
        <v>67</v>
      </c>
      <c r="E111" s="15">
        <f>SUM(LARGE(H111:BM111,{1,2,3,4,5,6,7,8,9,10}))</f>
        <v>42</v>
      </c>
      <c r="F111" s="15">
        <f>COUNTIF(H111:BM111,"&gt;0")</f>
        <v>1</v>
      </c>
      <c r="G111" s="20"/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42</v>
      </c>
    </row>
    <row r="112" spans="2:65" s="2" customFormat="1" ht="18" customHeight="1">
      <c r="B112" s="20" t="s">
        <v>9</v>
      </c>
      <c r="C112" s="14" t="s">
        <v>365</v>
      </c>
      <c r="D112" s="14" t="s">
        <v>366</v>
      </c>
      <c r="E112" s="15">
        <f>SUM(LARGE(H112:BM112,{1,2,3,4,5,6,7,8,9,10}))</f>
        <v>120</v>
      </c>
      <c r="F112" s="15">
        <f>COUNTIF(H112:BM112,"&gt;0")</f>
        <v>1</v>
      </c>
      <c r="G112" s="20"/>
      <c r="H112" s="8">
        <v>0</v>
      </c>
      <c r="I112" s="8">
        <v>0</v>
      </c>
      <c r="J112" s="8">
        <v>120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</row>
    <row r="113" spans="2:65" s="2" customFormat="1" ht="18" customHeight="1">
      <c r="B113" s="20" t="s">
        <v>9</v>
      </c>
      <c r="C113" s="14" t="s">
        <v>113</v>
      </c>
      <c r="D113" s="14" t="s">
        <v>114</v>
      </c>
      <c r="E113" s="15">
        <f>SUM(LARGE(H113:BM113,{1,2,3,4,5,6,7,8,9,10}))</f>
        <v>27</v>
      </c>
      <c r="F113" s="15">
        <f>COUNTIF(H113:BM113,"&gt;0")</f>
        <v>1</v>
      </c>
      <c r="G113" s="20"/>
      <c r="H113" s="8">
        <v>0</v>
      </c>
      <c r="I113" s="8">
        <v>27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</row>
    <row r="114" spans="2:65" s="2" customFormat="1" ht="18" customHeight="1">
      <c r="B114" s="20" t="s">
        <v>9</v>
      </c>
      <c r="C114" s="14" t="s">
        <v>353</v>
      </c>
      <c r="D114" s="14" t="s">
        <v>354</v>
      </c>
      <c r="E114" s="15">
        <f>SUM(LARGE(H114:BM114,{1,2,3,4,5,6,7,8,9,10}))</f>
        <v>165</v>
      </c>
      <c r="F114" s="15">
        <f>COUNTIF(H114:BM114,"&gt;0")</f>
        <v>1</v>
      </c>
      <c r="G114" s="20"/>
      <c r="H114" s="8">
        <v>0</v>
      </c>
      <c r="I114" s="8">
        <v>0</v>
      </c>
      <c r="J114" s="8">
        <v>165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</row>
    <row r="115" spans="2:65" s="2" customFormat="1" ht="18" customHeight="1">
      <c r="B115" s="20" t="s">
        <v>9</v>
      </c>
      <c r="C115" s="14" t="s">
        <v>42</v>
      </c>
      <c r="D115" s="14" t="s">
        <v>358</v>
      </c>
      <c r="E115" s="15">
        <f>SUM(LARGE(H115:BM115,{1,2,3,4,5,6,7,8,9,10}))</f>
        <v>120</v>
      </c>
      <c r="F115" s="15">
        <f>COUNTIF(H115:BM115,"&gt;0")</f>
        <v>1</v>
      </c>
      <c r="G115" s="20"/>
      <c r="H115" s="8">
        <v>0</v>
      </c>
      <c r="I115" s="8">
        <v>0</v>
      </c>
      <c r="J115" s="8">
        <v>120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</row>
    <row r="116" spans="2:65" s="2" customFormat="1" ht="18" customHeight="1">
      <c r="B116" s="20" t="s">
        <v>9</v>
      </c>
      <c r="C116" s="14" t="s">
        <v>42</v>
      </c>
      <c r="D116" s="14" t="s">
        <v>148</v>
      </c>
      <c r="E116" s="15">
        <f>SUM(LARGE(H116:BM116,{1,2,3,4,5,6,7,8,9,10}))</f>
        <v>42</v>
      </c>
      <c r="F116" s="15">
        <f>COUNTIF(H116:BM116,"&gt;0")</f>
        <v>1</v>
      </c>
      <c r="G116" s="20"/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42</v>
      </c>
    </row>
    <row r="117" spans="2:65" s="2" customFormat="1" ht="18" customHeight="1">
      <c r="B117" s="20" t="s">
        <v>9</v>
      </c>
      <c r="C117" s="14" t="s">
        <v>270</v>
      </c>
      <c r="D117" s="14" t="s">
        <v>271</v>
      </c>
      <c r="E117" s="15">
        <f>SUM(LARGE(H117:BM117,{1,2,3,4,5,6,7,8,9,10}))</f>
        <v>48</v>
      </c>
      <c r="F117" s="15">
        <f>COUNTIF(H117:BM117,"&gt;0")</f>
        <v>1</v>
      </c>
      <c r="G117" s="20"/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48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</row>
    <row r="118" spans="2:65" s="2" customFormat="1" ht="18" customHeight="1">
      <c r="B118" s="20" t="s">
        <v>9</v>
      </c>
      <c r="C118" s="14" t="s">
        <v>110</v>
      </c>
      <c r="D118" s="14" t="s">
        <v>325</v>
      </c>
      <c r="E118" s="15">
        <f>SUM(LARGE(H118:BM118,{1,2,3,4,5,6,7,8,9,10}))</f>
        <v>144</v>
      </c>
      <c r="F118" s="15">
        <f>COUNTIF(H118:BM118,"&gt;0")</f>
        <v>1</v>
      </c>
      <c r="G118" s="20"/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144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</row>
    <row r="119" spans="2:65" s="2" customFormat="1" ht="18" customHeight="1">
      <c r="B119" s="20" t="s">
        <v>9</v>
      </c>
      <c r="C119" s="14" t="s">
        <v>110</v>
      </c>
      <c r="D119" s="14" t="s">
        <v>408</v>
      </c>
      <c r="E119" s="15">
        <f>SUM(LARGE(H119:BM119,{1,2,3,4,5,6,7,8,9,10}))</f>
        <v>48</v>
      </c>
      <c r="F119" s="15">
        <f>COUNTIF(H119:BM119,"&gt;0")</f>
        <v>1</v>
      </c>
      <c r="G119" s="20"/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48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</row>
    <row r="120" spans="2:65" s="2" customFormat="1" ht="18" customHeight="1">
      <c r="B120" s="20" t="s">
        <v>9</v>
      </c>
      <c r="C120" s="21" t="s">
        <v>48</v>
      </c>
      <c r="D120" s="14" t="s">
        <v>585</v>
      </c>
      <c r="E120" s="15">
        <f>SUM(LARGE(H120:BM120,{1,2,3,4,5,6,7,8,9,10}))</f>
        <v>42</v>
      </c>
      <c r="F120" s="15">
        <f>COUNTIF(H120:BM120,"&gt;0")</f>
        <v>1</v>
      </c>
      <c r="G120" s="20"/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42</v>
      </c>
    </row>
    <row r="121" spans="2:65" s="2" customFormat="1" ht="18" customHeight="1">
      <c r="B121" s="20" t="s">
        <v>9</v>
      </c>
      <c r="C121" s="21" t="s">
        <v>48</v>
      </c>
      <c r="D121" s="14" t="s">
        <v>591</v>
      </c>
      <c r="E121" s="15">
        <f>SUM(LARGE(H121:BM121,{1,2,3,4,5,6,7,8,9,10}))</f>
        <v>105</v>
      </c>
      <c r="F121" s="15">
        <f>COUNTIF(H121:BM121,"&gt;0")</f>
        <v>1</v>
      </c>
      <c r="G121" s="20"/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105</v>
      </c>
    </row>
    <row r="122" spans="2:65" s="2" customFormat="1" ht="18" customHeight="1">
      <c r="B122" s="20" t="s">
        <v>9</v>
      </c>
      <c r="C122" s="21" t="s">
        <v>48</v>
      </c>
      <c r="D122" s="14" t="s">
        <v>267</v>
      </c>
      <c r="E122" s="15">
        <f>SUM(LARGE(H122:BM122,{1,2,3,4,5,6,7,8,9,10}))</f>
        <v>48</v>
      </c>
      <c r="F122" s="15">
        <f>COUNTIF(H122:BM122,"&gt;0")</f>
        <v>1</v>
      </c>
      <c r="G122" s="20"/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48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</row>
    <row r="123" spans="2:65" s="2" customFormat="1" ht="18" customHeight="1">
      <c r="B123" s="20" t="s">
        <v>9</v>
      </c>
      <c r="C123" s="21" t="s">
        <v>48</v>
      </c>
      <c r="D123" s="14" t="s">
        <v>182</v>
      </c>
      <c r="E123" s="15">
        <f>SUM(LARGE(H123:BM123,{1,2,3,4,5,6,7,8,9,10}))</f>
        <v>54</v>
      </c>
      <c r="F123" s="15">
        <f>COUNTIF(H123:BM123,"&gt;0")</f>
        <v>1</v>
      </c>
      <c r="G123" s="20"/>
      <c r="H123" s="8">
        <v>0</v>
      </c>
      <c r="I123" s="8">
        <v>54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</row>
    <row r="124" spans="2:65" s="2" customFormat="1" ht="18" customHeight="1">
      <c r="B124" s="20" t="s">
        <v>9</v>
      </c>
      <c r="C124" s="14" t="s">
        <v>169</v>
      </c>
      <c r="D124" s="14" t="s">
        <v>148</v>
      </c>
      <c r="E124" s="15">
        <f>SUM(LARGE(H124:BM124,{1,2,3,4,5,6,7,8,9,10}))</f>
        <v>120</v>
      </c>
      <c r="F124" s="15">
        <f>COUNTIF(H124:BM124,"&gt;0")</f>
        <v>1</v>
      </c>
      <c r="G124" s="20"/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120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</row>
    <row r="125" spans="2:65" s="2" customFormat="1" ht="18" customHeight="1">
      <c r="B125" s="20" t="s">
        <v>9</v>
      </c>
      <c r="C125" s="14" t="s">
        <v>471</v>
      </c>
      <c r="D125" s="14" t="s">
        <v>472</v>
      </c>
      <c r="E125" s="15">
        <f>SUM(LARGE(H125:BM125,{1,2,3,4,5,6,7,8,9,10}))</f>
        <v>48</v>
      </c>
      <c r="F125" s="15">
        <f>COUNTIF(H125:BM125,"&gt;0")</f>
        <v>1</v>
      </c>
      <c r="G125" s="20"/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48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</row>
    <row r="126" spans="2:65" s="2" customFormat="1" ht="18" customHeight="1">
      <c r="B126" s="20" t="s">
        <v>9</v>
      </c>
      <c r="C126" s="14" t="s">
        <v>49</v>
      </c>
      <c r="D126" s="14" t="s">
        <v>148</v>
      </c>
      <c r="E126" s="15">
        <f>SUM(LARGE(H126:BM126,{1,2,3,4,5,6,7,8,9,10}))</f>
        <v>1</v>
      </c>
      <c r="F126" s="15">
        <f>COUNTIF(H126:BM126,"&gt;0")</f>
        <v>1</v>
      </c>
      <c r="G126" s="20"/>
      <c r="H126" s="8">
        <v>0</v>
      </c>
      <c r="I126" s="8">
        <v>0</v>
      </c>
      <c r="J126" s="8">
        <v>0</v>
      </c>
      <c r="K126" s="8">
        <v>0</v>
      </c>
      <c r="L126" s="8">
        <v>1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</row>
    <row r="127" spans="2:65" s="2" customFormat="1" ht="18" customHeight="1">
      <c r="B127" s="20" t="s">
        <v>9</v>
      </c>
      <c r="C127" s="14" t="s">
        <v>49</v>
      </c>
      <c r="D127" s="14" t="s">
        <v>475</v>
      </c>
      <c r="E127" s="15">
        <f>SUM(LARGE(H127:BM127,{1,2,3,4,5,6,7,8,9,10}))</f>
        <v>120</v>
      </c>
      <c r="F127" s="15">
        <f>COUNTIF(H127:BM127,"&gt;0")</f>
        <v>1</v>
      </c>
      <c r="G127" s="20"/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120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</row>
    <row r="128" spans="2:65" s="2" customFormat="1" ht="18" customHeight="1">
      <c r="B128" s="20" t="s">
        <v>9</v>
      </c>
      <c r="C128" s="14" t="s">
        <v>578</v>
      </c>
      <c r="D128" s="14" t="s">
        <v>40</v>
      </c>
      <c r="E128" s="15">
        <f>SUM(LARGE(H128:BM128,{1,2,3,4,5,6,7,8,9,10}))</f>
        <v>42</v>
      </c>
      <c r="F128" s="15">
        <f>COUNTIF(H128:BM128,"&gt;0")</f>
        <v>1</v>
      </c>
      <c r="G128" s="20"/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42</v>
      </c>
    </row>
    <row r="129" ht="18" customHeight="1">
      <c r="E129" s="8"/>
    </row>
    <row r="130" ht="18" customHeight="1">
      <c r="E130" s="8"/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  <row r="409" ht="18" customHeight="1">
      <c r="E409" s="8"/>
    </row>
    <row r="410" ht="18" customHeight="1">
      <c r="E410" s="8"/>
    </row>
    <row r="411" ht="18" customHeight="1">
      <c r="E411" s="8"/>
    </row>
    <row r="412" ht="18" customHeight="1">
      <c r="E412" s="8"/>
    </row>
    <row r="413" ht="18" customHeight="1">
      <c r="E413" s="8"/>
    </row>
    <row r="414" ht="18" customHeight="1">
      <c r="E414" s="8"/>
    </row>
    <row r="415" ht="18" customHeight="1">
      <c r="E415" s="8"/>
    </row>
    <row r="416" ht="18" customHeight="1">
      <c r="E416" s="8"/>
    </row>
    <row r="417" ht="18" customHeight="1">
      <c r="E417" s="8"/>
    </row>
    <row r="418" ht="18" customHeight="1">
      <c r="E418" s="8"/>
    </row>
    <row r="419" ht="18" customHeight="1">
      <c r="E419" s="8"/>
    </row>
    <row r="420" ht="18" customHeight="1">
      <c r="E420" s="8"/>
    </row>
    <row r="421" ht="18" customHeight="1">
      <c r="E421" s="8"/>
    </row>
    <row r="422" ht="18" customHeight="1">
      <c r="E422" s="8"/>
    </row>
    <row r="423" ht="18" customHeight="1">
      <c r="E423" s="8"/>
    </row>
    <row r="424" ht="18" customHeight="1">
      <c r="E424" s="8"/>
    </row>
    <row r="425" ht="18" customHeight="1">
      <c r="E425" s="8"/>
    </row>
    <row r="426" ht="18" customHeight="1">
      <c r="E426" s="8"/>
    </row>
    <row r="427" ht="18" customHeight="1">
      <c r="E427" s="8"/>
    </row>
    <row r="428" ht="18" customHeight="1">
      <c r="E428" s="8"/>
    </row>
    <row r="429" ht="18" customHeight="1">
      <c r="E429" s="8"/>
    </row>
    <row r="430" ht="18" customHeight="1">
      <c r="E430" s="8"/>
    </row>
    <row r="431" ht="18" customHeight="1">
      <c r="E431" s="8"/>
    </row>
    <row r="432" ht="18" customHeight="1">
      <c r="E432" s="8"/>
    </row>
    <row r="433" ht="18" customHeight="1">
      <c r="E433" s="8"/>
    </row>
    <row r="434" ht="18" customHeight="1">
      <c r="E434" s="8"/>
    </row>
    <row r="435" ht="18" customHeight="1">
      <c r="E435" s="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28" r:id="rId1"/>
  <headerFooter alignWithMargins="0">
    <oddHeader>&amp;C&amp;"Arial,Bold"&amp;12Men's  Singles  Rankings 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739"/>
  <sheetViews>
    <sheetView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F73" sqref="F73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875" style="10" customWidth="1"/>
    <col min="4" max="4" width="10.875" style="10" customWidth="1"/>
    <col min="5" max="5" width="9.25390625" style="13" customWidth="1"/>
    <col min="6" max="7" width="6.625" style="8" customWidth="1"/>
    <col min="8" max="8" width="7.75390625" style="1" customWidth="1"/>
    <col min="9" max="9" width="9.00390625" style="1" customWidth="1"/>
    <col min="10" max="10" width="8.875" style="1" customWidth="1"/>
    <col min="11" max="11" width="8.625" style="1" customWidth="1"/>
    <col min="12" max="13" width="7.87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7.875" style="1" customWidth="1"/>
    <col min="18" max="18" width="7.75390625" style="1" customWidth="1"/>
    <col min="19" max="19" width="8.125" style="1" customWidth="1"/>
    <col min="20" max="20" width="7.625" style="1" customWidth="1"/>
    <col min="21" max="21" width="8.00390625" style="1" customWidth="1"/>
    <col min="22" max="22" width="8.25390625" style="1" customWidth="1"/>
    <col min="23" max="23" width="7.875" style="1" customWidth="1"/>
    <col min="24" max="24" width="7.625" style="1" customWidth="1"/>
    <col min="25" max="25" width="8.00390625" style="1" customWidth="1"/>
    <col min="26" max="26" width="7.125" style="1" customWidth="1"/>
    <col min="27" max="27" width="6.875" style="1" customWidth="1"/>
    <col min="28" max="28" width="7.125" style="1" customWidth="1"/>
    <col min="29" max="29" width="7.75390625" style="1" customWidth="1"/>
    <col min="30" max="31" width="7.875" style="1" customWidth="1"/>
    <col min="32" max="32" width="7.25390625" style="1" customWidth="1"/>
    <col min="33" max="33" width="7.00390625" style="1" customWidth="1"/>
    <col min="34" max="34" width="6.875" style="1" customWidth="1"/>
    <col min="35" max="35" width="8.00390625" style="1" customWidth="1"/>
    <col min="36" max="36" width="7.375" style="1" customWidth="1"/>
    <col min="37" max="37" width="7.875" style="1" customWidth="1"/>
    <col min="38" max="38" width="7.75390625" style="1" customWidth="1"/>
    <col min="39" max="39" width="7.625" style="1" customWidth="1"/>
    <col min="40" max="41" width="7.75390625" style="1" customWidth="1"/>
    <col min="42" max="42" width="8.00390625" style="1" customWidth="1"/>
    <col min="43" max="43" width="7.75390625" style="1" customWidth="1"/>
    <col min="44" max="44" width="7.375" style="1" customWidth="1"/>
    <col min="45" max="45" width="8.75390625" style="1" customWidth="1"/>
    <col min="46" max="46" width="8.25390625" style="1" customWidth="1"/>
    <col min="47" max="47" width="8.00390625" style="1" customWidth="1"/>
    <col min="48" max="48" width="8.25390625" style="1" customWidth="1"/>
    <col min="49" max="49" width="7.875" style="1" customWidth="1"/>
    <col min="50" max="50" width="7.25390625" style="1" customWidth="1"/>
    <col min="51" max="51" width="7.875" style="1" customWidth="1"/>
    <col min="52" max="52" width="8.25390625" style="1" customWidth="1"/>
    <col min="53" max="53" width="8.00390625" style="1" customWidth="1"/>
    <col min="54" max="54" width="8.125" style="1" customWidth="1"/>
    <col min="55" max="55" width="7.625" style="1" customWidth="1"/>
    <col min="56" max="56" width="7.75390625" style="1" customWidth="1"/>
    <col min="57" max="57" width="7.875" style="1" customWidth="1"/>
    <col min="58" max="59" width="8.125" style="1" customWidth="1"/>
    <col min="60" max="62" width="7.625" style="1" customWidth="1"/>
    <col min="63" max="63" width="8.375" style="1" customWidth="1"/>
    <col min="64" max="64" width="8.75390625" style="1" customWidth="1"/>
    <col min="65" max="65" width="9.125" style="1" customWidth="1"/>
    <col min="66" max="66" width="8.75390625" style="1" customWidth="1"/>
    <col min="67" max="67" width="8.875" style="1" customWidth="1"/>
    <col min="68" max="68" width="8.75390625" style="1" customWidth="1"/>
    <col min="69" max="69" width="7.625" style="1" customWidth="1"/>
    <col min="70" max="71" width="9.125" style="1" customWidth="1"/>
    <col min="72" max="72" width="9.00390625" style="1" customWidth="1"/>
    <col min="73" max="73" width="8.375" style="1" customWidth="1"/>
    <col min="74" max="74" width="8.00390625" style="1" customWidth="1"/>
    <col min="75" max="75" width="7.875" style="1" customWidth="1"/>
    <col min="76" max="16384" width="10.875" style="1" customWidth="1"/>
  </cols>
  <sheetData>
    <row r="1" spans="3:7" s="3" customFormat="1" ht="18" customHeight="1">
      <c r="C1" s="9"/>
      <c r="D1" s="9"/>
      <c r="E1" s="10"/>
      <c r="F1" s="4"/>
      <c r="G1" s="8"/>
    </row>
    <row r="2" spans="3:7" s="3" customFormat="1" ht="18" customHeight="1">
      <c r="C2" s="11"/>
      <c r="D2" s="11"/>
      <c r="E2" s="10"/>
      <c r="F2" s="4"/>
      <c r="G2" s="8"/>
    </row>
    <row r="3" spans="2:75" s="3" customFormat="1" ht="18" customHeight="1">
      <c r="B3" s="9"/>
      <c r="C3" s="9"/>
      <c r="D3" s="9"/>
      <c r="E3" s="4"/>
      <c r="F3" s="4"/>
      <c r="G3" s="8"/>
      <c r="H3" s="5">
        <v>41980</v>
      </c>
      <c r="I3" s="5">
        <v>41988</v>
      </c>
      <c r="J3" s="5">
        <v>41988</v>
      </c>
      <c r="K3" s="5">
        <v>41994</v>
      </c>
      <c r="L3" s="5">
        <v>42016</v>
      </c>
      <c r="M3" s="5">
        <v>42023</v>
      </c>
      <c r="N3" s="5">
        <v>42051</v>
      </c>
      <c r="O3" s="5">
        <v>42058</v>
      </c>
      <c r="P3" s="5">
        <v>42058</v>
      </c>
      <c r="Q3" s="5">
        <v>42058</v>
      </c>
      <c r="R3" s="5">
        <v>42065</v>
      </c>
      <c r="S3" s="5">
        <v>42072</v>
      </c>
      <c r="T3" s="5">
        <v>42072</v>
      </c>
      <c r="U3" s="5">
        <v>42079</v>
      </c>
      <c r="V3" s="5">
        <v>42079</v>
      </c>
      <c r="W3" s="5">
        <v>42079</v>
      </c>
      <c r="X3" s="5">
        <v>42086</v>
      </c>
      <c r="Y3" s="5">
        <v>42093</v>
      </c>
      <c r="Z3" s="5">
        <v>42100</v>
      </c>
      <c r="AA3" s="5">
        <v>42100</v>
      </c>
      <c r="AB3" s="5">
        <v>42100</v>
      </c>
      <c r="AC3" s="5">
        <v>42107</v>
      </c>
      <c r="AD3" s="5">
        <v>42107</v>
      </c>
      <c r="AE3" s="5">
        <v>42121</v>
      </c>
      <c r="AF3" s="5">
        <v>42128</v>
      </c>
      <c r="AG3" s="5">
        <v>42128</v>
      </c>
      <c r="AH3" s="5">
        <v>42128</v>
      </c>
      <c r="AI3" s="5">
        <v>42149</v>
      </c>
      <c r="AJ3" s="5">
        <v>42163</v>
      </c>
      <c r="AK3" s="5">
        <v>42169</v>
      </c>
      <c r="AL3" s="5">
        <v>42170</v>
      </c>
      <c r="AM3" s="5">
        <v>42177</v>
      </c>
      <c r="AN3" s="5">
        <v>42177</v>
      </c>
      <c r="AO3" s="5">
        <v>42184</v>
      </c>
      <c r="AP3" s="5">
        <v>42184</v>
      </c>
      <c r="AQ3" s="5">
        <v>42198</v>
      </c>
      <c r="AR3" s="5">
        <v>42191</v>
      </c>
      <c r="AS3" s="5">
        <v>42198</v>
      </c>
      <c r="AT3" s="5">
        <v>42205</v>
      </c>
      <c r="AU3" s="5">
        <v>42205</v>
      </c>
      <c r="AV3" s="5">
        <v>42205</v>
      </c>
      <c r="AW3" s="5">
        <v>42212</v>
      </c>
      <c r="AX3" s="5">
        <v>42217</v>
      </c>
      <c r="AY3" s="5">
        <v>42219</v>
      </c>
      <c r="AZ3" s="5">
        <v>42226</v>
      </c>
      <c r="BA3" s="5">
        <v>42233</v>
      </c>
      <c r="BB3" s="5">
        <v>42240</v>
      </c>
      <c r="BC3" s="5">
        <v>42254</v>
      </c>
      <c r="BD3" s="5">
        <v>42261</v>
      </c>
      <c r="BE3" s="5">
        <v>42261</v>
      </c>
      <c r="BF3" s="5">
        <v>42268</v>
      </c>
      <c r="BG3" s="5">
        <v>42268</v>
      </c>
      <c r="BH3" s="5">
        <v>0</v>
      </c>
      <c r="BI3" s="5">
        <v>42275</v>
      </c>
      <c r="BJ3" s="5">
        <v>42275</v>
      </c>
      <c r="BK3" s="5">
        <v>42275</v>
      </c>
      <c r="BL3" s="5">
        <v>42282</v>
      </c>
      <c r="BM3" s="5">
        <v>42296</v>
      </c>
      <c r="BN3" s="5">
        <v>42296</v>
      </c>
      <c r="BO3" s="5">
        <v>42302</v>
      </c>
      <c r="BP3" s="5">
        <v>42303</v>
      </c>
      <c r="BQ3" s="5" t="s">
        <v>540</v>
      </c>
      <c r="BR3" s="5">
        <v>42317</v>
      </c>
      <c r="BS3" s="5">
        <v>42324</v>
      </c>
      <c r="BT3" s="5">
        <v>42324</v>
      </c>
      <c r="BU3" s="5">
        <v>42331</v>
      </c>
      <c r="BV3" s="5">
        <v>42338</v>
      </c>
      <c r="BW3" s="5">
        <v>42338</v>
      </c>
    </row>
    <row r="4" spans="2:75" s="3" customFormat="1" ht="18" customHeight="1">
      <c r="B4" s="9"/>
      <c r="C4" s="9"/>
      <c r="D4" s="9"/>
      <c r="E4" s="4"/>
      <c r="F4" s="4"/>
      <c r="G4" s="8"/>
      <c r="H4" s="4" t="s">
        <v>315</v>
      </c>
      <c r="I4" s="4" t="s">
        <v>318</v>
      </c>
      <c r="J4" s="4" t="s">
        <v>191</v>
      </c>
      <c r="K4" s="4" t="s">
        <v>88</v>
      </c>
      <c r="L4" s="4" t="s">
        <v>108</v>
      </c>
      <c r="M4" s="4" t="s">
        <v>118</v>
      </c>
      <c r="N4" s="4" t="s">
        <v>394</v>
      </c>
      <c r="O4" s="4" t="s">
        <v>399</v>
      </c>
      <c r="P4" s="4" t="s">
        <v>65</v>
      </c>
      <c r="Q4" s="4" t="s">
        <v>400</v>
      </c>
      <c r="R4" s="4" t="s">
        <v>90</v>
      </c>
      <c r="S4" s="4" t="s">
        <v>74</v>
      </c>
      <c r="T4" s="4" t="s">
        <v>221</v>
      </c>
      <c r="U4" s="4" t="s">
        <v>62</v>
      </c>
      <c r="V4" s="4" t="s">
        <v>82</v>
      </c>
      <c r="W4" s="4" t="s">
        <v>78</v>
      </c>
      <c r="X4" s="4" t="s">
        <v>117</v>
      </c>
      <c r="Y4" s="4" t="s">
        <v>401</v>
      </c>
      <c r="Z4" s="4" t="s">
        <v>118</v>
      </c>
      <c r="AA4" s="4" t="s">
        <v>123</v>
      </c>
      <c r="AB4" s="4" t="s">
        <v>402</v>
      </c>
      <c r="AC4" s="4" t="s">
        <v>176</v>
      </c>
      <c r="AD4" s="4" t="s">
        <v>304</v>
      </c>
      <c r="AE4" s="4" t="s">
        <v>133</v>
      </c>
      <c r="AF4" s="4" t="s">
        <v>246</v>
      </c>
      <c r="AG4" s="4" t="s">
        <v>440</v>
      </c>
      <c r="AH4" s="4" t="s">
        <v>1</v>
      </c>
      <c r="AI4" s="4" t="s">
        <v>441</v>
      </c>
      <c r="AJ4" s="4" t="s">
        <v>448</v>
      </c>
      <c r="AK4" s="4" t="s">
        <v>250</v>
      </c>
      <c r="AL4" s="4" t="s">
        <v>446</v>
      </c>
      <c r="AM4" s="4" t="s">
        <v>118</v>
      </c>
      <c r="AN4" s="4" t="s">
        <v>179</v>
      </c>
      <c r="AO4" s="4" t="s">
        <v>245</v>
      </c>
      <c r="AP4" s="4" t="s">
        <v>107</v>
      </c>
      <c r="AQ4" s="4" t="s">
        <v>303</v>
      </c>
      <c r="AR4" s="4" t="s">
        <v>527</v>
      </c>
      <c r="AS4" s="4" t="s">
        <v>528</v>
      </c>
      <c r="AT4" s="4" t="s">
        <v>529</v>
      </c>
      <c r="AU4" s="4" t="s">
        <v>81</v>
      </c>
      <c r="AV4" s="4" t="s">
        <v>303</v>
      </c>
      <c r="AW4" s="4" t="s">
        <v>123</v>
      </c>
      <c r="AX4" s="4" t="s">
        <v>133</v>
      </c>
      <c r="AY4" s="4" t="s">
        <v>108</v>
      </c>
      <c r="AZ4" s="4" t="s">
        <v>305</v>
      </c>
      <c r="BA4" s="4" t="s">
        <v>123</v>
      </c>
      <c r="BB4" s="4" t="s">
        <v>191</v>
      </c>
      <c r="BC4" s="4" t="s">
        <v>307</v>
      </c>
      <c r="BD4" s="4" t="s">
        <v>304</v>
      </c>
      <c r="BE4" s="4" t="s">
        <v>306</v>
      </c>
      <c r="BF4" s="4" t="s">
        <v>62</v>
      </c>
      <c r="BG4" s="4" t="s">
        <v>107</v>
      </c>
      <c r="BH4" s="4" t="s">
        <v>104</v>
      </c>
      <c r="BI4" s="4" t="s">
        <v>106</v>
      </c>
      <c r="BJ4" s="4" t="s">
        <v>543</v>
      </c>
      <c r="BK4" s="4" t="s">
        <v>536</v>
      </c>
      <c r="BL4" s="4" t="s">
        <v>81</v>
      </c>
      <c r="BM4" s="4" t="s">
        <v>146</v>
      </c>
      <c r="BN4" s="4" t="s">
        <v>316</v>
      </c>
      <c r="BO4" s="4" t="s">
        <v>539</v>
      </c>
      <c r="BP4" s="4" t="s">
        <v>78</v>
      </c>
      <c r="BQ4" s="4" t="s">
        <v>124</v>
      </c>
      <c r="BR4" s="4" t="s">
        <v>314</v>
      </c>
      <c r="BS4" s="4" t="s">
        <v>563</v>
      </c>
      <c r="BT4" s="4" t="s">
        <v>315</v>
      </c>
      <c r="BU4" s="4" t="s">
        <v>106</v>
      </c>
      <c r="BV4" s="4" t="s">
        <v>571</v>
      </c>
      <c r="BW4" s="4" t="s">
        <v>321</v>
      </c>
    </row>
    <row r="5" spans="2:75" s="3" customFormat="1" ht="18" customHeight="1">
      <c r="B5" s="9"/>
      <c r="C5" s="9"/>
      <c r="D5" s="9"/>
      <c r="E5" s="4"/>
      <c r="F5" s="4"/>
      <c r="G5" s="8"/>
      <c r="H5" s="4" t="s">
        <v>61</v>
      </c>
      <c r="I5" s="4" t="s">
        <v>61</v>
      </c>
      <c r="J5" s="4" t="s">
        <v>319</v>
      </c>
      <c r="K5" s="4" t="s">
        <v>61</v>
      </c>
      <c r="L5" s="4" t="s">
        <v>68</v>
      </c>
      <c r="M5" s="4" t="s">
        <v>68</v>
      </c>
      <c r="N5" s="4" t="s">
        <v>132</v>
      </c>
      <c r="O5" s="4" t="s">
        <v>61</v>
      </c>
      <c r="P5" s="4" t="s">
        <v>70</v>
      </c>
      <c r="Q5" s="4" t="s">
        <v>68</v>
      </c>
      <c r="R5" s="4" t="s">
        <v>3</v>
      </c>
      <c r="S5" s="4" t="s">
        <v>75</v>
      </c>
      <c r="T5" s="4" t="s">
        <v>61</v>
      </c>
      <c r="U5" s="4" t="s">
        <v>68</v>
      </c>
      <c r="V5" s="4" t="s">
        <v>3</v>
      </c>
      <c r="W5" s="4" t="s">
        <v>68</v>
      </c>
      <c r="X5" s="4" t="s">
        <v>3</v>
      </c>
      <c r="Y5" s="4" t="s">
        <v>3</v>
      </c>
      <c r="Z5" s="4" t="s">
        <v>3</v>
      </c>
      <c r="AA5" s="4" t="s">
        <v>61</v>
      </c>
      <c r="AB5" s="4" t="s">
        <v>3</v>
      </c>
      <c r="AC5" s="4" t="s">
        <v>3</v>
      </c>
      <c r="AD5" s="4" t="s">
        <v>61</v>
      </c>
      <c r="AE5" s="4" t="s">
        <v>242</v>
      </c>
      <c r="AF5" s="4" t="s">
        <v>247</v>
      </c>
      <c r="AG5" s="4" t="s">
        <v>249</v>
      </c>
      <c r="AH5" s="4" t="s">
        <v>3</v>
      </c>
      <c r="AI5" s="4" t="s">
        <v>442</v>
      </c>
      <c r="AJ5" s="4" t="s">
        <v>3</v>
      </c>
      <c r="AK5" s="4" t="s">
        <v>61</v>
      </c>
      <c r="AL5" s="4" t="s">
        <v>61</v>
      </c>
      <c r="AM5" s="4" t="s">
        <v>61</v>
      </c>
      <c r="AN5" s="4" t="s">
        <v>244</v>
      </c>
      <c r="AO5" s="4" t="s">
        <v>61</v>
      </c>
      <c r="AP5" s="4" t="s">
        <v>249</v>
      </c>
      <c r="AQ5" s="4" t="s">
        <v>61</v>
      </c>
      <c r="AR5" s="4" t="s">
        <v>3</v>
      </c>
      <c r="AS5" s="4" t="s">
        <v>3</v>
      </c>
      <c r="AT5" s="4" t="s">
        <v>530</v>
      </c>
      <c r="AU5" s="4" t="s">
        <v>3</v>
      </c>
      <c r="AV5" s="4" t="s">
        <v>3</v>
      </c>
      <c r="AW5" s="4" t="s">
        <v>3</v>
      </c>
      <c r="AX5" s="4" t="s">
        <v>532</v>
      </c>
      <c r="AY5" s="4" t="s">
        <v>3</v>
      </c>
      <c r="AZ5" s="4" t="s">
        <v>3</v>
      </c>
      <c r="BA5" s="4" t="s">
        <v>68</v>
      </c>
      <c r="BB5" s="4" t="s">
        <v>54</v>
      </c>
      <c r="BC5" s="4" t="s">
        <v>308</v>
      </c>
      <c r="BD5" s="4" t="s">
        <v>3</v>
      </c>
      <c r="BE5" s="4" t="s">
        <v>248</v>
      </c>
      <c r="BF5" s="4" t="s">
        <v>3</v>
      </c>
      <c r="BG5" s="4" t="s">
        <v>61</v>
      </c>
      <c r="BH5" s="4" t="s">
        <v>61</v>
      </c>
      <c r="BI5" s="4" t="s">
        <v>3</v>
      </c>
      <c r="BJ5" s="4" t="s">
        <v>61</v>
      </c>
      <c r="BK5" s="4" t="s">
        <v>61</v>
      </c>
      <c r="BL5" s="4" t="s">
        <v>68</v>
      </c>
      <c r="BM5" s="4" t="s">
        <v>3</v>
      </c>
      <c r="BN5" s="4" t="s">
        <v>61</v>
      </c>
      <c r="BO5" s="4" t="s">
        <v>147</v>
      </c>
      <c r="BP5" s="4" t="s">
        <v>3</v>
      </c>
      <c r="BQ5" s="4" t="s">
        <v>3</v>
      </c>
      <c r="BR5" s="4" t="s">
        <v>62</v>
      </c>
      <c r="BS5" s="4" t="s">
        <v>3</v>
      </c>
      <c r="BT5" s="4" t="s">
        <v>61</v>
      </c>
      <c r="BU5" s="4" t="s">
        <v>68</v>
      </c>
      <c r="BV5" s="4" t="s">
        <v>572</v>
      </c>
      <c r="BW5" s="4" t="s">
        <v>54</v>
      </c>
    </row>
    <row r="6" spans="2:75" s="3" customFormat="1" ht="18" customHeight="1">
      <c r="B6" s="24" t="s">
        <v>2</v>
      </c>
      <c r="C6" s="24"/>
      <c r="D6" s="24"/>
      <c r="E6" s="8"/>
      <c r="F6" s="8"/>
      <c r="G6" s="8"/>
      <c r="H6" s="4"/>
      <c r="I6" s="4"/>
      <c r="J6" s="4" t="s">
        <v>320</v>
      </c>
      <c r="K6" s="4" t="s">
        <v>145</v>
      </c>
      <c r="L6" s="4"/>
      <c r="M6" s="4"/>
      <c r="N6" s="4" t="s">
        <v>54</v>
      </c>
      <c r="O6" s="4"/>
      <c r="P6" s="4" t="s">
        <v>8</v>
      </c>
      <c r="Q6" s="4"/>
      <c r="R6" s="4"/>
      <c r="S6" s="4" t="s">
        <v>3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 t="s">
        <v>54</v>
      </c>
      <c r="AF6" s="4" t="s">
        <v>3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 t="s">
        <v>61</v>
      </c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 t="s">
        <v>61</v>
      </c>
      <c r="BP6" s="4"/>
      <c r="BQ6" s="4"/>
      <c r="BR6" s="4" t="s">
        <v>3</v>
      </c>
      <c r="BS6" s="4"/>
      <c r="BT6" s="4"/>
      <c r="BU6" s="4"/>
      <c r="BV6" s="4"/>
      <c r="BW6" s="4"/>
    </row>
    <row r="7" spans="2:75" s="3" customFormat="1" ht="18" customHeight="1">
      <c r="B7" s="28" t="s">
        <v>568</v>
      </c>
      <c r="C7" s="24"/>
      <c r="D7" s="24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5" s="3" customFormat="1" ht="18" customHeight="1">
      <c r="B8" s="24"/>
      <c r="C8" s="24"/>
      <c r="D8" s="24"/>
      <c r="E8" s="8"/>
      <c r="F8" s="8"/>
      <c r="G8" s="8"/>
      <c r="H8" s="4" t="s">
        <v>13</v>
      </c>
      <c r="I8" s="4" t="s">
        <v>10</v>
      </c>
      <c r="J8" s="4" t="s">
        <v>222</v>
      </c>
      <c r="K8" s="4" t="s">
        <v>0</v>
      </c>
      <c r="L8" s="4" t="s">
        <v>219</v>
      </c>
      <c r="M8" s="4" t="s">
        <v>218</v>
      </c>
      <c r="N8" s="4" t="s">
        <v>98</v>
      </c>
      <c r="O8" s="4" t="s">
        <v>13</v>
      </c>
      <c r="P8" s="4" t="s">
        <v>220</v>
      </c>
      <c r="Q8" s="4" t="s">
        <v>219</v>
      </c>
      <c r="R8" s="4" t="s">
        <v>219</v>
      </c>
      <c r="S8" s="4" t="s">
        <v>222</v>
      </c>
      <c r="T8" s="4" t="s">
        <v>13</v>
      </c>
      <c r="U8" s="4" t="s">
        <v>232</v>
      </c>
      <c r="V8" s="4" t="s">
        <v>219</v>
      </c>
      <c r="W8" s="4" t="s">
        <v>232</v>
      </c>
      <c r="X8" s="4" t="s">
        <v>218</v>
      </c>
      <c r="Y8" s="4" t="s">
        <v>10</v>
      </c>
      <c r="Z8" s="4" t="s">
        <v>251</v>
      </c>
      <c r="AA8" s="4" t="s">
        <v>10</v>
      </c>
      <c r="AB8" s="4" t="s">
        <v>10</v>
      </c>
      <c r="AC8" s="4" t="s">
        <v>218</v>
      </c>
      <c r="AD8" s="4" t="s">
        <v>10</v>
      </c>
      <c r="AE8" s="4" t="s">
        <v>232</v>
      </c>
      <c r="AF8" s="4" t="s">
        <v>219</v>
      </c>
      <c r="AG8" s="4" t="s">
        <v>10</v>
      </c>
      <c r="AH8" s="4" t="s">
        <v>92</v>
      </c>
      <c r="AI8" s="4" t="s">
        <v>443</v>
      </c>
      <c r="AJ8" s="4" t="s">
        <v>219</v>
      </c>
      <c r="AK8" s="4" t="s">
        <v>189</v>
      </c>
      <c r="AL8" s="4" t="s">
        <v>13</v>
      </c>
      <c r="AM8" s="4" t="s">
        <v>13</v>
      </c>
      <c r="AN8" s="4" t="s">
        <v>13</v>
      </c>
      <c r="AO8" s="4" t="s">
        <v>10</v>
      </c>
      <c r="AP8" s="4" t="s">
        <v>189</v>
      </c>
      <c r="AQ8" s="4" t="s">
        <v>13</v>
      </c>
      <c r="AR8" s="4" t="s">
        <v>232</v>
      </c>
      <c r="AS8" s="4" t="s">
        <v>0</v>
      </c>
      <c r="AT8" s="4" t="s">
        <v>190</v>
      </c>
      <c r="AU8" s="4" t="s">
        <v>222</v>
      </c>
      <c r="AV8" s="4" t="s">
        <v>232</v>
      </c>
      <c r="AW8" s="4" t="s">
        <v>251</v>
      </c>
      <c r="AX8" s="4" t="s">
        <v>219</v>
      </c>
      <c r="AY8" s="4" t="s">
        <v>218</v>
      </c>
      <c r="AZ8" s="4" t="s">
        <v>232</v>
      </c>
      <c r="BA8" s="4" t="s">
        <v>232</v>
      </c>
      <c r="BB8" s="4" t="s">
        <v>140</v>
      </c>
      <c r="BC8" s="4" t="s">
        <v>219</v>
      </c>
      <c r="BD8" s="4" t="s">
        <v>232</v>
      </c>
      <c r="BE8" s="4" t="s">
        <v>10</v>
      </c>
      <c r="BF8" s="4" t="s">
        <v>222</v>
      </c>
      <c r="BG8" s="4" t="s">
        <v>13</v>
      </c>
      <c r="BH8" s="4" t="s">
        <v>13</v>
      </c>
      <c r="BI8" s="4" t="s">
        <v>218</v>
      </c>
      <c r="BJ8" s="4" t="s">
        <v>10</v>
      </c>
      <c r="BK8" s="4" t="s">
        <v>13</v>
      </c>
      <c r="BL8" s="4" t="s">
        <v>232</v>
      </c>
      <c r="BM8" s="4" t="s">
        <v>251</v>
      </c>
      <c r="BN8" s="4" t="s">
        <v>10</v>
      </c>
      <c r="BO8" s="4" t="s">
        <v>13</v>
      </c>
      <c r="BP8" s="4" t="s">
        <v>251</v>
      </c>
      <c r="BQ8" s="4" t="s">
        <v>232</v>
      </c>
      <c r="BR8" s="4" t="s">
        <v>251</v>
      </c>
      <c r="BS8" s="4" t="s">
        <v>218</v>
      </c>
      <c r="BT8" s="4" t="s">
        <v>13</v>
      </c>
      <c r="BU8" s="4" t="s">
        <v>219</v>
      </c>
      <c r="BV8" s="4" t="s">
        <v>219</v>
      </c>
      <c r="BW8" s="4" t="s">
        <v>220</v>
      </c>
    </row>
    <row r="9" spans="2:75" s="3" customFormat="1" ht="18" customHeight="1">
      <c r="B9" s="24" t="s">
        <v>14</v>
      </c>
      <c r="C9" s="24"/>
      <c r="D9" s="24"/>
      <c r="E9" s="25" t="s">
        <v>6</v>
      </c>
      <c r="F9" s="25" t="s">
        <v>18</v>
      </c>
      <c r="G9" s="25"/>
      <c r="H9" s="6" t="s">
        <v>7</v>
      </c>
      <c r="I9" s="6" t="s">
        <v>7</v>
      </c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  <c r="AQ9" s="6" t="s">
        <v>7</v>
      </c>
      <c r="AR9" s="6" t="s">
        <v>7</v>
      </c>
      <c r="AS9" s="6" t="s">
        <v>7</v>
      </c>
      <c r="AT9" s="6" t="s">
        <v>7</v>
      </c>
      <c r="AU9" s="6" t="s">
        <v>7</v>
      </c>
      <c r="AV9" s="6" t="s">
        <v>7</v>
      </c>
      <c r="AW9" s="6" t="s">
        <v>7</v>
      </c>
      <c r="AX9" s="6" t="s">
        <v>7</v>
      </c>
      <c r="AY9" s="6" t="s">
        <v>7</v>
      </c>
      <c r="AZ9" s="6" t="s">
        <v>7</v>
      </c>
      <c r="BA9" s="6" t="s">
        <v>7</v>
      </c>
      <c r="BB9" s="6" t="s">
        <v>7</v>
      </c>
      <c r="BC9" s="6" t="s">
        <v>7</v>
      </c>
      <c r="BD9" s="6" t="s">
        <v>7</v>
      </c>
      <c r="BE9" s="6" t="s">
        <v>7</v>
      </c>
      <c r="BF9" s="6" t="s">
        <v>7</v>
      </c>
      <c r="BG9" s="6" t="s">
        <v>7</v>
      </c>
      <c r="BH9" s="6" t="s">
        <v>7</v>
      </c>
      <c r="BI9" s="6" t="s">
        <v>7</v>
      </c>
      <c r="BJ9" s="6" t="s">
        <v>7</v>
      </c>
      <c r="BK9" s="6" t="s">
        <v>7</v>
      </c>
      <c r="BL9" s="6" t="s">
        <v>7</v>
      </c>
      <c r="BM9" s="6" t="s">
        <v>7</v>
      </c>
      <c r="BN9" s="6" t="s">
        <v>7</v>
      </c>
      <c r="BO9" s="6" t="s">
        <v>7</v>
      </c>
      <c r="BP9" s="6" t="s">
        <v>7</v>
      </c>
      <c r="BQ9" s="6" t="s">
        <v>7</v>
      </c>
      <c r="BR9" s="6" t="s">
        <v>7</v>
      </c>
      <c r="BS9" s="6" t="s">
        <v>7</v>
      </c>
      <c r="BT9" s="6" t="s">
        <v>7</v>
      </c>
      <c r="BU9" s="6" t="s">
        <v>7</v>
      </c>
      <c r="BV9" s="6" t="s">
        <v>7</v>
      </c>
      <c r="BW9" s="6" t="s">
        <v>7</v>
      </c>
    </row>
    <row r="10" spans="2:75" s="3" customFormat="1" ht="18" customHeight="1">
      <c r="B10" s="25" t="s">
        <v>5</v>
      </c>
      <c r="C10" s="25" t="s">
        <v>19</v>
      </c>
      <c r="D10" s="25" t="s">
        <v>20</v>
      </c>
      <c r="E10" s="25" t="s">
        <v>7</v>
      </c>
      <c r="F10" s="25" t="s">
        <v>4</v>
      </c>
      <c r="G10" s="25"/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  <c r="AQ10" s="6" t="s">
        <v>12</v>
      </c>
      <c r="AR10" s="6" t="s">
        <v>12</v>
      </c>
      <c r="AS10" s="6" t="s">
        <v>12</v>
      </c>
      <c r="AT10" s="6" t="s">
        <v>12</v>
      </c>
      <c r="AU10" s="6" t="s">
        <v>12</v>
      </c>
      <c r="AV10" s="6" t="s">
        <v>12</v>
      </c>
      <c r="AW10" s="6" t="s">
        <v>12</v>
      </c>
      <c r="AX10" s="6" t="s">
        <v>12</v>
      </c>
      <c r="AY10" s="6" t="s">
        <v>12</v>
      </c>
      <c r="AZ10" s="6" t="s">
        <v>12</v>
      </c>
      <c r="BA10" s="6" t="s">
        <v>12</v>
      </c>
      <c r="BB10" s="6" t="s">
        <v>12</v>
      </c>
      <c r="BC10" s="6" t="s">
        <v>12</v>
      </c>
      <c r="BD10" s="6" t="s">
        <v>12</v>
      </c>
      <c r="BE10" s="6" t="s">
        <v>12</v>
      </c>
      <c r="BF10" s="6" t="s">
        <v>12</v>
      </c>
      <c r="BG10" s="6" t="s">
        <v>12</v>
      </c>
      <c r="BH10" s="6" t="s">
        <v>12</v>
      </c>
      <c r="BI10" s="6" t="s">
        <v>12</v>
      </c>
      <c r="BJ10" s="6" t="s">
        <v>12</v>
      </c>
      <c r="BK10" s="6" t="s">
        <v>12</v>
      </c>
      <c r="BL10" s="6" t="s">
        <v>12</v>
      </c>
      <c r="BM10" s="6" t="s">
        <v>12</v>
      </c>
      <c r="BN10" s="6" t="s">
        <v>12</v>
      </c>
      <c r="BO10" s="6" t="s">
        <v>12</v>
      </c>
      <c r="BP10" s="6" t="s">
        <v>12</v>
      </c>
      <c r="BQ10" s="6" t="s">
        <v>12</v>
      </c>
      <c r="BR10" s="6" t="s">
        <v>12</v>
      </c>
      <c r="BS10" s="6" t="s">
        <v>12</v>
      </c>
      <c r="BT10" s="6" t="s">
        <v>12</v>
      </c>
      <c r="BU10" s="6" t="s">
        <v>12</v>
      </c>
      <c r="BV10" s="6" t="s">
        <v>12</v>
      </c>
      <c r="BW10" s="6" t="s">
        <v>12</v>
      </c>
    </row>
    <row r="11" spans="2:75" s="3" customFormat="1" ht="18" customHeight="1">
      <c r="B11" s="20">
        <v>1</v>
      </c>
      <c r="C11" s="12" t="s">
        <v>143</v>
      </c>
      <c r="D11" s="22" t="s">
        <v>66</v>
      </c>
      <c r="E11" s="15">
        <f>SUM(LARGE(H11:BW11,{1,2,3,4,5,6,7,8,9,10}))</f>
        <v>5053</v>
      </c>
      <c r="F11" s="20">
        <f>COUNTIF(H11:BW11,"&gt;0")</f>
        <v>19</v>
      </c>
      <c r="G11" s="8"/>
      <c r="H11" s="8">
        <v>0</v>
      </c>
      <c r="I11" s="8">
        <v>0</v>
      </c>
      <c r="J11" s="8">
        <v>480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385</v>
      </c>
      <c r="S11" s="8">
        <v>480</v>
      </c>
      <c r="T11" s="8">
        <v>0</v>
      </c>
      <c r="U11" s="8">
        <v>0</v>
      </c>
      <c r="V11" s="8">
        <v>490</v>
      </c>
      <c r="W11" s="8">
        <v>0</v>
      </c>
      <c r="X11" s="8">
        <v>504</v>
      </c>
      <c r="Y11" s="8">
        <v>0</v>
      </c>
      <c r="Z11" s="8">
        <v>432</v>
      </c>
      <c r="AA11" s="8">
        <v>0</v>
      </c>
      <c r="AB11" s="8">
        <v>0</v>
      </c>
      <c r="AC11" s="8">
        <v>222</v>
      </c>
      <c r="AD11" s="8">
        <v>0</v>
      </c>
      <c r="AE11" s="8">
        <v>0</v>
      </c>
      <c r="AF11" s="8">
        <v>385</v>
      </c>
      <c r="AG11" s="8">
        <v>0</v>
      </c>
      <c r="AH11" s="8">
        <v>0</v>
      </c>
      <c r="AI11" s="8">
        <v>0</v>
      </c>
      <c r="AJ11" s="8">
        <v>275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520</v>
      </c>
      <c r="BC11" s="8">
        <v>275</v>
      </c>
      <c r="BD11" s="8">
        <v>0</v>
      </c>
      <c r="BE11" s="8">
        <v>0</v>
      </c>
      <c r="BF11" s="8">
        <v>480</v>
      </c>
      <c r="BG11" s="8">
        <v>0</v>
      </c>
      <c r="BH11" s="8">
        <v>0</v>
      </c>
      <c r="BI11" s="8">
        <v>360</v>
      </c>
      <c r="BJ11" s="8">
        <v>0</v>
      </c>
      <c r="BK11" s="8">
        <v>0</v>
      </c>
      <c r="BL11" s="8">
        <v>0</v>
      </c>
      <c r="BM11" s="8">
        <v>605</v>
      </c>
      <c r="BN11" s="8">
        <v>0</v>
      </c>
      <c r="BO11" s="8">
        <v>0</v>
      </c>
      <c r="BP11" s="8">
        <v>266</v>
      </c>
      <c r="BQ11" s="8">
        <v>275</v>
      </c>
      <c r="BR11" s="8">
        <v>266</v>
      </c>
      <c r="BS11" s="8">
        <v>642</v>
      </c>
      <c r="BT11" s="8">
        <v>0</v>
      </c>
      <c r="BU11" s="8">
        <v>0</v>
      </c>
      <c r="BV11" s="8">
        <v>0</v>
      </c>
      <c r="BW11" s="8">
        <v>420</v>
      </c>
    </row>
    <row r="12" spans="2:75" s="3" customFormat="1" ht="18" customHeight="1">
      <c r="B12" s="20">
        <f>B11+1</f>
        <v>2</v>
      </c>
      <c r="C12" s="12" t="s">
        <v>666</v>
      </c>
      <c r="D12" s="12" t="s">
        <v>151</v>
      </c>
      <c r="E12" s="15">
        <f>SUM(LARGE(H12:BW12,{1,2,3,4,5,6,7,8,9,10}))</f>
        <v>2527</v>
      </c>
      <c r="F12" s="20">
        <f>COUNTIF(H12:BW12,"&gt;0")</f>
        <v>18</v>
      </c>
      <c r="G12" s="8"/>
      <c r="H12" s="8">
        <v>0</v>
      </c>
      <c r="I12" s="8">
        <v>0</v>
      </c>
      <c r="J12" s="8">
        <v>0</v>
      </c>
      <c r="K12" s="8">
        <v>216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167</v>
      </c>
      <c r="W12" s="8">
        <v>129</v>
      </c>
      <c r="X12" s="8">
        <v>222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51</v>
      </c>
      <c r="AF12" s="8">
        <v>167</v>
      </c>
      <c r="AG12" s="8">
        <v>0</v>
      </c>
      <c r="AH12" s="8">
        <v>0</v>
      </c>
      <c r="AI12" s="8">
        <v>0</v>
      </c>
      <c r="AJ12" s="8">
        <v>0</v>
      </c>
      <c r="AK12" s="8">
        <v>92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129</v>
      </c>
      <c r="AS12" s="8">
        <v>135</v>
      </c>
      <c r="AT12" s="8">
        <v>0</v>
      </c>
      <c r="AU12" s="8">
        <v>660</v>
      </c>
      <c r="AV12" s="8">
        <v>0</v>
      </c>
      <c r="AW12" s="8">
        <v>266</v>
      </c>
      <c r="AX12" s="8">
        <v>0</v>
      </c>
      <c r="AY12" s="8">
        <v>360</v>
      </c>
      <c r="AZ12" s="8">
        <v>0</v>
      </c>
      <c r="BA12" s="8">
        <v>129</v>
      </c>
      <c r="BB12" s="8">
        <v>0</v>
      </c>
      <c r="BC12" s="8">
        <v>0</v>
      </c>
      <c r="BD12" s="8">
        <v>0</v>
      </c>
      <c r="BE12" s="8">
        <v>92</v>
      </c>
      <c r="BF12" s="8">
        <v>0</v>
      </c>
      <c r="BG12" s="8">
        <v>0</v>
      </c>
      <c r="BH12" s="8">
        <v>55</v>
      </c>
      <c r="BI12" s="8">
        <v>0</v>
      </c>
      <c r="BJ12" s="8">
        <v>92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167</v>
      </c>
      <c r="BR12" s="8">
        <v>0</v>
      </c>
      <c r="BS12" s="8">
        <v>0</v>
      </c>
      <c r="BT12" s="8">
        <v>0</v>
      </c>
      <c r="BU12" s="8">
        <v>167</v>
      </c>
      <c r="BV12" s="8">
        <v>0</v>
      </c>
      <c r="BW12" s="8">
        <v>0</v>
      </c>
    </row>
    <row r="13" spans="2:75" s="3" customFormat="1" ht="18" customHeight="1">
      <c r="B13" s="20">
        <f aca="true" t="shared" si="0" ref="B13:B32">B12+1</f>
        <v>3</v>
      </c>
      <c r="C13" s="12" t="s">
        <v>667</v>
      </c>
      <c r="D13" s="22" t="s">
        <v>44</v>
      </c>
      <c r="E13" s="15">
        <f>SUM(LARGE(H13:BW13,{1,2,3,4,5,6,7,8,9,10}))</f>
        <v>2422</v>
      </c>
      <c r="F13" s="20">
        <f>COUNTIF(H13:BW13,"&gt;0")</f>
        <v>13</v>
      </c>
      <c r="G13" s="8"/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92</v>
      </c>
      <c r="AE13" s="8">
        <v>0</v>
      </c>
      <c r="AF13" s="8">
        <v>0</v>
      </c>
      <c r="AG13" s="8">
        <v>0</v>
      </c>
      <c r="AH13" s="8">
        <v>0</v>
      </c>
      <c r="AI13" s="8">
        <v>221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152</v>
      </c>
      <c r="AP13" s="8">
        <v>0</v>
      </c>
      <c r="AQ13" s="8">
        <v>220</v>
      </c>
      <c r="AR13" s="8">
        <v>0</v>
      </c>
      <c r="AS13" s="8">
        <v>0</v>
      </c>
      <c r="AT13" s="8">
        <v>0</v>
      </c>
      <c r="AU13" s="8">
        <v>0</v>
      </c>
      <c r="AV13" s="8">
        <v>385</v>
      </c>
      <c r="AW13" s="8">
        <v>0</v>
      </c>
      <c r="AX13" s="8">
        <v>490</v>
      </c>
      <c r="AY13" s="8">
        <v>0</v>
      </c>
      <c r="AZ13" s="8">
        <v>0</v>
      </c>
      <c r="BA13" s="8">
        <v>129</v>
      </c>
      <c r="BB13" s="8">
        <v>0</v>
      </c>
      <c r="BC13" s="8">
        <v>0</v>
      </c>
      <c r="BD13" s="8">
        <v>129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400</v>
      </c>
      <c r="BK13" s="8">
        <v>0</v>
      </c>
      <c r="BL13" s="8">
        <v>129</v>
      </c>
      <c r="BM13" s="8">
        <v>0</v>
      </c>
      <c r="BN13" s="8">
        <v>92</v>
      </c>
      <c r="BO13" s="8">
        <v>0</v>
      </c>
      <c r="BP13" s="8">
        <v>0</v>
      </c>
      <c r="BQ13" s="8">
        <v>167</v>
      </c>
      <c r="BR13" s="8">
        <v>0</v>
      </c>
      <c r="BS13" s="8">
        <v>0</v>
      </c>
      <c r="BT13" s="8">
        <v>92</v>
      </c>
      <c r="BU13" s="8">
        <v>0</v>
      </c>
      <c r="BV13" s="8">
        <v>0</v>
      </c>
      <c r="BW13" s="8">
        <v>0</v>
      </c>
    </row>
    <row r="14" spans="2:75" s="3" customFormat="1" ht="18" customHeight="1">
      <c r="B14" s="20">
        <f t="shared" si="0"/>
        <v>4</v>
      </c>
      <c r="C14" s="12" t="s">
        <v>668</v>
      </c>
      <c r="D14" s="12" t="s">
        <v>87</v>
      </c>
      <c r="E14" s="15">
        <f>SUM(LARGE(H14:BW14,{1,2,3,4,5,6,7,8,9,10}))</f>
        <v>1993</v>
      </c>
      <c r="F14" s="20">
        <f>COUNTIF(H14:BW14,"&gt;0")</f>
        <v>17</v>
      </c>
      <c r="G14" s="8"/>
      <c r="H14" s="8">
        <v>0</v>
      </c>
      <c r="I14" s="8">
        <v>0</v>
      </c>
      <c r="J14" s="8">
        <v>0</v>
      </c>
      <c r="K14" s="8">
        <v>135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129</v>
      </c>
      <c r="V14" s="8">
        <v>0</v>
      </c>
      <c r="W14" s="8">
        <v>129</v>
      </c>
      <c r="X14" s="8">
        <v>0</v>
      </c>
      <c r="Y14" s="8">
        <v>152</v>
      </c>
      <c r="Z14" s="8">
        <v>0</v>
      </c>
      <c r="AA14" s="8">
        <v>0</v>
      </c>
      <c r="AB14" s="8">
        <v>220</v>
      </c>
      <c r="AC14" s="8">
        <v>0</v>
      </c>
      <c r="AD14" s="8">
        <v>0</v>
      </c>
      <c r="AE14" s="8">
        <v>385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211</v>
      </c>
      <c r="AS14" s="8">
        <v>216</v>
      </c>
      <c r="AT14" s="8">
        <v>90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120</v>
      </c>
      <c r="BC14" s="8">
        <v>0</v>
      </c>
      <c r="BD14" s="8">
        <v>129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36</v>
      </c>
      <c r="BK14" s="8">
        <v>0</v>
      </c>
      <c r="BL14" s="8">
        <v>211</v>
      </c>
      <c r="BM14" s="8">
        <v>0</v>
      </c>
      <c r="BN14" s="8">
        <v>92</v>
      </c>
      <c r="BO14" s="8">
        <v>0</v>
      </c>
      <c r="BP14" s="8">
        <v>0</v>
      </c>
      <c r="BQ14" s="8">
        <v>167</v>
      </c>
      <c r="BR14" s="8">
        <v>0</v>
      </c>
      <c r="BS14" s="8">
        <v>0</v>
      </c>
      <c r="BT14" s="8">
        <v>92</v>
      </c>
      <c r="BU14" s="8">
        <v>0</v>
      </c>
      <c r="BV14" s="8">
        <v>167</v>
      </c>
      <c r="BW14" s="8">
        <v>0</v>
      </c>
    </row>
    <row r="15" spans="2:75" s="3" customFormat="1" ht="18" customHeight="1">
      <c r="B15" s="20">
        <f t="shared" si="0"/>
        <v>5</v>
      </c>
      <c r="C15" s="12" t="s">
        <v>669</v>
      </c>
      <c r="D15" s="12" t="s">
        <v>120</v>
      </c>
      <c r="E15" s="15">
        <f>SUM(LARGE(H15:BW15,{1,2,3,4,5,6,7,8,9,10}))</f>
        <v>1817</v>
      </c>
      <c r="F15" s="20">
        <f>COUNTIF(H15:BW15,"&gt;0")</f>
        <v>13</v>
      </c>
      <c r="G15" s="8"/>
      <c r="H15" s="8">
        <v>0</v>
      </c>
      <c r="I15" s="8">
        <v>0</v>
      </c>
      <c r="J15" s="8">
        <v>0</v>
      </c>
      <c r="K15" s="8">
        <v>135</v>
      </c>
      <c r="L15" s="8">
        <v>0</v>
      </c>
      <c r="M15" s="8">
        <v>0</v>
      </c>
      <c r="N15" s="8">
        <v>158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175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92</v>
      </c>
      <c r="AC15" s="8">
        <v>0</v>
      </c>
      <c r="AD15" s="8">
        <v>0</v>
      </c>
      <c r="AE15" s="8">
        <v>385</v>
      </c>
      <c r="AF15" s="8">
        <v>0</v>
      </c>
      <c r="AG15" s="8">
        <v>0</v>
      </c>
      <c r="AH15" s="8">
        <v>336</v>
      </c>
      <c r="AI15" s="8">
        <v>167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135</v>
      </c>
      <c r="AT15" s="8">
        <v>90</v>
      </c>
      <c r="AU15" s="8">
        <v>0</v>
      </c>
      <c r="AV15" s="8">
        <v>0</v>
      </c>
      <c r="AW15" s="8">
        <v>0</v>
      </c>
      <c r="AX15" s="8">
        <v>0</v>
      </c>
      <c r="AY15" s="8">
        <v>88</v>
      </c>
      <c r="AZ15" s="8">
        <v>129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55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105</v>
      </c>
    </row>
    <row r="16" spans="2:75" s="3" customFormat="1" ht="18" customHeight="1">
      <c r="B16" s="20">
        <f t="shared" si="0"/>
        <v>6</v>
      </c>
      <c r="C16" s="12" t="s">
        <v>670</v>
      </c>
      <c r="D16" s="12" t="s">
        <v>100</v>
      </c>
      <c r="E16" s="15">
        <f>SUM(LARGE(H16:BW16,{1,2,3,4,5,6,7,8,9,10}))</f>
        <v>1644</v>
      </c>
      <c r="F16" s="20">
        <f>COUNTIF(H16:BW16,"&gt;0")</f>
        <v>13</v>
      </c>
      <c r="G16" s="8"/>
      <c r="H16" s="8">
        <v>0</v>
      </c>
      <c r="I16" s="8">
        <v>0</v>
      </c>
      <c r="J16" s="8">
        <v>0</v>
      </c>
      <c r="K16" s="8">
        <v>0</v>
      </c>
      <c r="L16" s="8">
        <v>66</v>
      </c>
      <c r="M16" s="8">
        <v>88</v>
      </c>
      <c r="N16" s="8">
        <v>0</v>
      </c>
      <c r="O16" s="8">
        <v>55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360</v>
      </c>
      <c r="Y16" s="8">
        <v>0</v>
      </c>
      <c r="Z16" s="8">
        <v>0</v>
      </c>
      <c r="AA16" s="8">
        <v>0</v>
      </c>
      <c r="AB16" s="8">
        <v>0</v>
      </c>
      <c r="AC16" s="8">
        <v>222</v>
      </c>
      <c r="AD16" s="8">
        <v>0</v>
      </c>
      <c r="AE16" s="8">
        <v>211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175</v>
      </c>
      <c r="AO16" s="8">
        <v>0</v>
      </c>
      <c r="AP16" s="8">
        <v>0</v>
      </c>
      <c r="AQ16" s="8">
        <v>0</v>
      </c>
      <c r="AR16" s="8">
        <v>129</v>
      </c>
      <c r="AS16" s="8">
        <v>135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129</v>
      </c>
      <c r="BA16" s="8">
        <v>0</v>
      </c>
      <c r="BB16" s="8">
        <v>0</v>
      </c>
      <c r="BC16" s="8">
        <v>0</v>
      </c>
      <c r="BD16" s="8">
        <v>24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36</v>
      </c>
      <c r="BK16" s="8">
        <v>0</v>
      </c>
      <c r="BL16" s="8">
        <v>129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</row>
    <row r="17" spans="2:75" s="3" customFormat="1" ht="18" customHeight="1">
      <c r="B17" s="20">
        <f t="shared" si="0"/>
        <v>7</v>
      </c>
      <c r="C17" s="12" t="s">
        <v>671</v>
      </c>
      <c r="D17" s="12" t="s">
        <v>294</v>
      </c>
      <c r="E17" s="15">
        <f>SUM(LARGE(H17:BW17,{1,2,3,4,5,6,7,8,9,10}))</f>
        <v>1068</v>
      </c>
      <c r="F17" s="20">
        <f>COUNTIF(H17:BW17,"&gt;0")</f>
        <v>3</v>
      </c>
      <c r="G17" s="8"/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294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480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294</v>
      </c>
    </row>
    <row r="18" spans="2:75" s="3" customFormat="1" ht="18" customHeight="1">
      <c r="B18" s="20">
        <f t="shared" si="0"/>
        <v>8</v>
      </c>
      <c r="C18" s="12" t="s">
        <v>672</v>
      </c>
      <c r="D18" s="12" t="s">
        <v>166</v>
      </c>
      <c r="E18" s="15">
        <f>SUM(LARGE(H18:BW18,{1,2,3,4,5,6,7,8,9,10}))</f>
        <v>888</v>
      </c>
      <c r="F18" s="20">
        <f>COUNTIF(H18:BW18,"&gt;0")</f>
        <v>7</v>
      </c>
      <c r="G18" s="8"/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92</v>
      </c>
      <c r="AB18" s="8">
        <v>0</v>
      </c>
      <c r="AC18" s="8">
        <v>88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135</v>
      </c>
      <c r="AT18" s="8">
        <v>198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129</v>
      </c>
      <c r="BB18" s="8">
        <v>0</v>
      </c>
      <c r="BC18" s="8">
        <v>0</v>
      </c>
      <c r="BD18" s="8">
        <v>24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222</v>
      </c>
      <c r="BT18" s="8">
        <v>0</v>
      </c>
      <c r="BU18" s="8">
        <v>0</v>
      </c>
      <c r="BV18" s="8">
        <v>0</v>
      </c>
      <c r="BW18" s="8">
        <v>0</v>
      </c>
    </row>
    <row r="19" spans="2:75" s="3" customFormat="1" ht="18" customHeight="1">
      <c r="B19" s="20">
        <f t="shared" si="0"/>
        <v>9</v>
      </c>
      <c r="C19" s="12" t="s">
        <v>551</v>
      </c>
      <c r="D19" s="12" t="s">
        <v>257</v>
      </c>
      <c r="E19" s="15">
        <f>SUM(LARGE(H19:BW19,{1,2,3,4,5,6,7,8,9,10}))</f>
        <v>888</v>
      </c>
      <c r="F19" s="20">
        <f>COUNTIF(H19:BW19,"&gt;0")</f>
        <v>5</v>
      </c>
      <c r="G19" s="8"/>
      <c r="H19" s="8">
        <v>0</v>
      </c>
      <c r="I19" s="8">
        <v>0</v>
      </c>
      <c r="J19" s="8">
        <v>0</v>
      </c>
      <c r="K19" s="8">
        <v>135</v>
      </c>
      <c r="L19" s="8">
        <v>0</v>
      </c>
      <c r="M19" s="8">
        <v>0</v>
      </c>
      <c r="N19" s="8">
        <v>0</v>
      </c>
      <c r="O19" s="8">
        <v>0</v>
      </c>
      <c r="P19" s="8">
        <v>294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264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90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105</v>
      </c>
    </row>
    <row r="20" spans="2:75" s="3" customFormat="1" ht="18" customHeight="1">
      <c r="B20" s="20">
        <f t="shared" si="0"/>
        <v>10</v>
      </c>
      <c r="C20" s="12" t="s">
        <v>673</v>
      </c>
      <c r="D20" s="12" t="s">
        <v>151</v>
      </c>
      <c r="E20" s="15">
        <f>SUM(LARGE(H20:BW20,{1,2,3,4,5,6,7,8,9,10}))</f>
        <v>858</v>
      </c>
      <c r="F20" s="20">
        <f>COUNTIF(H20:BW20,"&gt;0")</f>
        <v>12</v>
      </c>
      <c r="G20" s="8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55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129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36</v>
      </c>
      <c r="AE20" s="8">
        <v>0</v>
      </c>
      <c r="AF20" s="8">
        <v>66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21</v>
      </c>
      <c r="AN20" s="8">
        <v>0</v>
      </c>
      <c r="AO20" s="8">
        <v>0</v>
      </c>
      <c r="AP20" s="8">
        <v>0</v>
      </c>
      <c r="AQ20" s="8">
        <v>0</v>
      </c>
      <c r="AR20" s="8">
        <v>51</v>
      </c>
      <c r="AS20" s="8">
        <v>54</v>
      </c>
      <c r="AT20" s="8">
        <v>198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129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55</v>
      </c>
      <c r="BH20" s="8">
        <v>0</v>
      </c>
      <c r="BI20" s="8">
        <v>0</v>
      </c>
      <c r="BJ20" s="8">
        <v>0</v>
      </c>
      <c r="BK20" s="8">
        <v>55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66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</row>
    <row r="21" spans="2:75" s="3" customFormat="1" ht="18" customHeight="1">
      <c r="B21" s="20">
        <f t="shared" si="0"/>
        <v>11</v>
      </c>
      <c r="C21" s="13" t="s">
        <v>552</v>
      </c>
      <c r="D21" s="13" t="s">
        <v>177</v>
      </c>
      <c r="E21" s="15">
        <f>SUM(LARGE(H21:BW21,{1,2,3,4,5,6,7,8,9,10}))</f>
        <v>675</v>
      </c>
      <c r="F21" s="20">
        <f>COUNTIF(H21:BW21,"&gt;0")</f>
        <v>3</v>
      </c>
      <c r="G21" s="25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43</v>
      </c>
      <c r="O21" s="8">
        <v>0</v>
      </c>
      <c r="P21" s="8">
        <v>0</v>
      </c>
      <c r="Q21" s="8">
        <v>275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357</v>
      </c>
    </row>
    <row r="22" spans="2:75" s="3" customFormat="1" ht="18" customHeight="1">
      <c r="B22" s="20">
        <f t="shared" si="0"/>
        <v>12</v>
      </c>
      <c r="C22" s="12" t="s">
        <v>674</v>
      </c>
      <c r="D22" s="12" t="s">
        <v>415</v>
      </c>
      <c r="E22" s="15">
        <f>SUM(LARGE(H22:BW22,{1,2,3,4,5,6,7,8,9,10}))</f>
        <v>651</v>
      </c>
      <c r="F22" s="20">
        <f>COUNTIF(H22:BW22,"&gt;0")</f>
        <v>2</v>
      </c>
      <c r="G22" s="8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420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231</v>
      </c>
    </row>
    <row r="23" spans="2:75" s="3" customFormat="1" ht="18" customHeight="1">
      <c r="B23" s="20">
        <f t="shared" si="0"/>
        <v>13</v>
      </c>
      <c r="C23" s="12" t="s">
        <v>675</v>
      </c>
      <c r="D23" s="12" t="s">
        <v>207</v>
      </c>
      <c r="E23" s="15">
        <f>SUM(LARGE(H23:BW23,{1,2,3,4,5,6,7,8,9,10}))</f>
        <v>645</v>
      </c>
      <c r="F23" s="20">
        <f>COUNTIF(H23:BW23,"&gt;0")</f>
        <v>3</v>
      </c>
      <c r="G23" s="8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231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120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294</v>
      </c>
    </row>
    <row r="24" spans="2:75" s="3" customFormat="1" ht="18" customHeight="1">
      <c r="B24" s="20">
        <f t="shared" si="0"/>
        <v>14</v>
      </c>
      <c r="C24" s="12" t="s">
        <v>676</v>
      </c>
      <c r="D24" s="12" t="s">
        <v>417</v>
      </c>
      <c r="E24" s="15">
        <f>SUM(LARGE(H24:BW24,{1,2,3,4,5,6,7,8,9,10}))</f>
        <v>596</v>
      </c>
      <c r="F24" s="20">
        <f>COUNTIF(H24:BW24,"&gt;0")</f>
        <v>3</v>
      </c>
      <c r="G24" s="8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168</v>
      </c>
      <c r="Q24" s="8">
        <v>0</v>
      </c>
      <c r="R24" s="8">
        <v>0</v>
      </c>
      <c r="S24" s="8">
        <v>0</v>
      </c>
      <c r="T24" s="8">
        <v>92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336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</row>
    <row r="25" spans="2:75" s="3" customFormat="1" ht="18" customHeight="1">
      <c r="B25" s="20">
        <f t="shared" si="0"/>
        <v>15</v>
      </c>
      <c r="C25" s="12" t="s">
        <v>677</v>
      </c>
      <c r="D25" s="12" t="s">
        <v>419</v>
      </c>
      <c r="E25" s="15">
        <f>SUM(LARGE(H25:BW25,{1,2,3,4,5,6,7,8,9,10}))</f>
        <v>588</v>
      </c>
      <c r="F25" s="20">
        <f>COUNTIF(H25:BW25,"&gt;0")</f>
        <v>2</v>
      </c>
      <c r="G25" s="8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357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231</v>
      </c>
    </row>
    <row r="26" spans="2:75" s="3" customFormat="1" ht="18" customHeight="1">
      <c r="B26" s="20">
        <f t="shared" si="0"/>
        <v>16</v>
      </c>
      <c r="C26" s="12" t="s">
        <v>518</v>
      </c>
      <c r="D26" s="12" t="s">
        <v>138</v>
      </c>
      <c r="E26" s="15">
        <f>SUM(LARGE(H26:BW26,{1,2,3,4,5,6,7,8,9,10}))</f>
        <v>576</v>
      </c>
      <c r="F26" s="20">
        <f>COUNTIF(H26:BW26,"&gt;0")</f>
        <v>2</v>
      </c>
      <c r="G26" s="8"/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168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408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</row>
    <row r="27" spans="2:75" s="3" customFormat="1" ht="18" customHeight="1">
      <c r="B27" s="20">
        <f t="shared" si="0"/>
        <v>17</v>
      </c>
      <c r="C27" s="13" t="s">
        <v>678</v>
      </c>
      <c r="D27" s="13" t="s">
        <v>422</v>
      </c>
      <c r="E27" s="15">
        <f>SUM(LARGE(H27:BW27,{1,2,3,4,5,6,7,8,9,10}))</f>
        <v>383</v>
      </c>
      <c r="F27" s="20">
        <f>COUNTIF(H27:BW27,"&gt;0")</f>
        <v>2</v>
      </c>
      <c r="G27" s="25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231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152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</row>
    <row r="28" spans="2:75" s="3" customFormat="1" ht="18" customHeight="1">
      <c r="B28" s="20">
        <f t="shared" si="0"/>
        <v>18</v>
      </c>
      <c r="C28" s="12" t="s">
        <v>679</v>
      </c>
      <c r="D28" s="12" t="s">
        <v>168</v>
      </c>
      <c r="E28" s="15">
        <f>SUM(LARGE(H28:BW28,{1,2,3,4,5,6,7,8,9,10}))</f>
        <v>369</v>
      </c>
      <c r="F28" s="20">
        <f>COUNTIF(H28:BW28,"&gt;0")</f>
        <v>2</v>
      </c>
      <c r="G28" s="8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264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105</v>
      </c>
    </row>
    <row r="29" spans="2:75" s="3" customFormat="1" ht="18" customHeight="1">
      <c r="B29" s="20">
        <f t="shared" si="0"/>
        <v>19</v>
      </c>
      <c r="C29" s="12" t="s">
        <v>680</v>
      </c>
      <c r="D29" s="12" t="s">
        <v>193</v>
      </c>
      <c r="E29" s="15">
        <f>SUM(LARGE(H29:BW29,{1,2,3,4,5,6,7,8,9,10}))</f>
        <v>365</v>
      </c>
      <c r="F29" s="20">
        <f>COUNTIF(H29:BW29,"&gt;0")</f>
        <v>2</v>
      </c>
      <c r="G29" s="8"/>
      <c r="H29" s="8">
        <v>0</v>
      </c>
      <c r="I29" s="8">
        <v>152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213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</row>
    <row r="30" spans="2:75" s="3" customFormat="1" ht="18" customHeight="1">
      <c r="B30" s="20">
        <f t="shared" si="0"/>
        <v>20</v>
      </c>
      <c r="C30" s="12" t="s">
        <v>681</v>
      </c>
      <c r="D30" s="12" t="s">
        <v>434</v>
      </c>
      <c r="E30" s="15">
        <f>SUM(LARGE(H30:BW30,{1,2,3,4,5,6,7,8,9,10}))</f>
        <v>260</v>
      </c>
      <c r="F30" s="20">
        <f>COUNTIF(H30:BW30,"&gt;0")</f>
        <v>4</v>
      </c>
      <c r="G30" s="8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55</v>
      </c>
      <c r="AO30" s="8">
        <v>0</v>
      </c>
      <c r="AP30" s="8">
        <v>60</v>
      </c>
      <c r="AQ30" s="8">
        <v>0</v>
      </c>
      <c r="AR30" s="8">
        <v>0</v>
      </c>
      <c r="AS30" s="8">
        <v>0</v>
      </c>
      <c r="AT30" s="8">
        <v>90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55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</row>
    <row r="31" spans="2:75" s="3" customFormat="1" ht="18" customHeight="1">
      <c r="B31" s="20">
        <f t="shared" si="0"/>
        <v>21</v>
      </c>
      <c r="C31" s="12" t="s">
        <v>682</v>
      </c>
      <c r="D31" s="12" t="s">
        <v>73</v>
      </c>
      <c r="E31" s="15">
        <f>SUM(LARGE(H31:BW31,{1,2,3,4,5,6,7,8,9,10}))</f>
        <v>189</v>
      </c>
      <c r="F31" s="20">
        <f>COUNTIF(H31:BW31,"&gt;0")</f>
        <v>2</v>
      </c>
      <c r="G31" s="8"/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168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21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</row>
    <row r="32" spans="2:75" s="3" customFormat="1" ht="18" customHeight="1">
      <c r="B32" s="20">
        <f t="shared" si="0"/>
        <v>22</v>
      </c>
      <c r="C32" s="12" t="s">
        <v>683</v>
      </c>
      <c r="D32" s="12" t="s">
        <v>313</v>
      </c>
      <c r="E32" s="15">
        <f>SUM(LARGE(H32:BW32,{1,2,3,4,5,6,7,8,9,10}))</f>
        <v>97</v>
      </c>
      <c r="F32" s="20">
        <f>COUNTIF(H32:BW32,"&gt;0")</f>
        <v>3</v>
      </c>
      <c r="G32" s="8"/>
      <c r="H32" s="8">
        <v>21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55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21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</row>
    <row r="33" spans="2:75" s="3" customFormat="1" ht="18" customHeight="1">
      <c r="B33" s="20"/>
      <c r="C33" s="12"/>
      <c r="D33" s="12"/>
      <c r="E33" s="15"/>
      <c r="F33" s="2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</row>
    <row r="34" spans="2:75" s="3" customFormat="1" ht="18" customHeight="1">
      <c r="B34" s="20" t="s">
        <v>9</v>
      </c>
      <c r="C34" s="13" t="s">
        <v>41</v>
      </c>
      <c r="D34" s="13" t="s">
        <v>488</v>
      </c>
      <c r="E34" s="15">
        <f>SUM(LARGE(H34:BW34,{1,2,3,4,5,6,7,8,9,10}))</f>
        <v>120</v>
      </c>
      <c r="F34" s="20">
        <f>COUNTIF(H34:BW34,"&gt;0")</f>
        <v>1</v>
      </c>
      <c r="G34" s="25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120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</row>
    <row r="35" spans="2:75" s="3" customFormat="1" ht="18" customHeight="1">
      <c r="B35" s="20" t="s">
        <v>9</v>
      </c>
      <c r="C35" s="13" t="s">
        <v>41</v>
      </c>
      <c r="D35" s="13" t="s">
        <v>253</v>
      </c>
      <c r="E35" s="15">
        <f>SUM(LARGE(H35:BW35,{1,2,3,4,5,6,7,8,9,10}))</f>
        <v>168</v>
      </c>
      <c r="F35" s="20">
        <f>COUNTIF(H35:BW35,"&gt;0")</f>
        <v>1</v>
      </c>
      <c r="G35" s="25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168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</row>
    <row r="36" spans="2:75" s="3" customFormat="1" ht="18" customHeight="1">
      <c r="B36" s="20" t="s">
        <v>9</v>
      </c>
      <c r="C36" s="13" t="s">
        <v>36</v>
      </c>
      <c r="D36" s="13" t="s">
        <v>125</v>
      </c>
      <c r="E36" s="15">
        <f>SUM(LARGE(H36:BW36,{1,2,3,4,5,6,7,8,9,10}))</f>
        <v>135</v>
      </c>
      <c r="F36" s="20">
        <f>COUNTIF(H36:BW36,"&gt;0")</f>
        <v>1</v>
      </c>
      <c r="G36" s="25"/>
      <c r="H36" s="8">
        <v>0</v>
      </c>
      <c r="I36" s="8">
        <v>0</v>
      </c>
      <c r="J36" s="8">
        <v>0</v>
      </c>
      <c r="K36" s="8">
        <v>135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</row>
    <row r="37" spans="2:75" s="3" customFormat="1" ht="18" customHeight="1">
      <c r="B37" s="20" t="s">
        <v>9</v>
      </c>
      <c r="C37" s="13" t="s">
        <v>337</v>
      </c>
      <c r="D37" s="13" t="s">
        <v>338</v>
      </c>
      <c r="E37" s="15">
        <f>SUM(LARGE(H37:BW37,{1,2,3,4,5,6,7,8,9,10}))</f>
        <v>105</v>
      </c>
      <c r="F37" s="20">
        <f>COUNTIF(H37:BW37,"&gt;0")</f>
        <v>1</v>
      </c>
      <c r="G37" s="25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105</v>
      </c>
    </row>
    <row r="38" spans="2:75" s="3" customFormat="1" ht="18" customHeight="1">
      <c r="B38" s="20" t="s">
        <v>9</v>
      </c>
      <c r="C38" s="13" t="s">
        <v>594</v>
      </c>
      <c r="D38" s="13" t="s">
        <v>600</v>
      </c>
      <c r="E38" s="15">
        <f>SUM(LARGE(H38:BW38,{1,2,3,4,5,6,7,8,9,10}))</f>
        <v>105</v>
      </c>
      <c r="F38" s="20">
        <f>COUNTIF(H38:BW38,"&gt;0")</f>
        <v>1</v>
      </c>
      <c r="G38" s="25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105</v>
      </c>
    </row>
    <row r="39" spans="2:75" s="3" customFormat="1" ht="18" customHeight="1">
      <c r="B39" s="20" t="s">
        <v>9</v>
      </c>
      <c r="C39" s="12" t="s">
        <v>59</v>
      </c>
      <c r="D39" s="12" t="s">
        <v>60</v>
      </c>
      <c r="E39" s="15">
        <f>SUM(LARGE(H39:BW39,{1,2,3,4,5,6,7,8,9,10}))</f>
        <v>192</v>
      </c>
      <c r="F39" s="20">
        <f>COUNTIF(H39:BW39,"&gt;0")</f>
        <v>1</v>
      </c>
      <c r="G39" s="8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192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</row>
    <row r="40" spans="2:75" s="3" customFormat="1" ht="18" customHeight="1">
      <c r="B40" s="20" t="s">
        <v>9</v>
      </c>
      <c r="C40" s="12" t="s">
        <v>46</v>
      </c>
      <c r="D40" s="12" t="s">
        <v>152</v>
      </c>
      <c r="E40" s="15">
        <f>SUM(LARGE(H40:BW40,{1,2,3,4,5,6,7,8,9,10}))</f>
        <v>135</v>
      </c>
      <c r="F40" s="20">
        <f>COUNTIF(H40:BW40,"&gt;0")</f>
        <v>1</v>
      </c>
      <c r="G40" s="8"/>
      <c r="H40" s="8">
        <v>0</v>
      </c>
      <c r="I40" s="8">
        <v>0</v>
      </c>
      <c r="J40" s="8">
        <v>0</v>
      </c>
      <c r="K40" s="8">
        <v>135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</row>
    <row r="41" spans="2:75" s="3" customFormat="1" ht="18" customHeight="1">
      <c r="B41" s="20" t="s">
        <v>9</v>
      </c>
      <c r="C41" s="12" t="s">
        <v>420</v>
      </c>
      <c r="D41" s="12" t="s">
        <v>421</v>
      </c>
      <c r="E41" s="15">
        <f>SUM(LARGE(H41:BW41,{1,2,3,4,5,6,7,8,9,10}))</f>
        <v>168</v>
      </c>
      <c r="F41" s="20">
        <f>COUNTIF(H41:BW41,"&gt;0")</f>
        <v>1</v>
      </c>
      <c r="G41" s="8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168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</row>
    <row r="42" spans="2:75" s="3" customFormat="1" ht="18" customHeight="1">
      <c r="B42" s="20" t="s">
        <v>9</v>
      </c>
      <c r="C42" s="12" t="s">
        <v>139</v>
      </c>
      <c r="D42" s="12" t="s">
        <v>187</v>
      </c>
      <c r="E42" s="15">
        <f>SUM(LARGE(H42:BW42,{1,2,3,4,5,6,7,8,9,10}))</f>
        <v>120</v>
      </c>
      <c r="F42" s="20">
        <f>COUNTIF(H42:BW42,"&gt;0")</f>
        <v>1</v>
      </c>
      <c r="G42" s="8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120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</row>
    <row r="43" spans="2:75" s="3" customFormat="1" ht="18" customHeight="1">
      <c r="B43" s="20" t="s">
        <v>9</v>
      </c>
      <c r="C43" s="12" t="s">
        <v>449</v>
      </c>
      <c r="D43" s="12" t="s">
        <v>450</v>
      </c>
      <c r="E43" s="15">
        <f>SUM(LARGE(H43:BW43,{1,2,3,4,5,6,7,8,9,10}))</f>
        <v>35</v>
      </c>
      <c r="F43" s="20">
        <f>COUNTIF(H43:BW43,"&gt;0")</f>
        <v>1</v>
      </c>
      <c r="G43" s="8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35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</row>
    <row r="44" spans="2:75" s="3" customFormat="1" ht="18" customHeight="1">
      <c r="B44" s="20" t="s">
        <v>9</v>
      </c>
      <c r="C44" s="12" t="s">
        <v>484</v>
      </c>
      <c r="D44" s="12" t="s">
        <v>485</v>
      </c>
      <c r="E44" s="15">
        <f>SUM(LARGE(H44:BW44,{1,2,3,4,5,6,7,8,9,10}))</f>
        <v>120</v>
      </c>
      <c r="F44" s="20">
        <f>COUNTIF(H44:BW44,"&gt;0")</f>
        <v>1</v>
      </c>
      <c r="G44" s="8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120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</row>
    <row r="45" spans="2:75" s="3" customFormat="1" ht="18" customHeight="1">
      <c r="B45" s="20" t="s">
        <v>9</v>
      </c>
      <c r="C45" s="12" t="s">
        <v>186</v>
      </c>
      <c r="D45" s="12" t="s">
        <v>311</v>
      </c>
      <c r="E45" s="15">
        <f>SUM(LARGE(H45:BW45,{1,2,3,4,5,6,7,8,9,10}))</f>
        <v>168</v>
      </c>
      <c r="F45" s="20">
        <f>COUNTIF(H45:BW45,"&gt;0")</f>
        <v>1</v>
      </c>
      <c r="G45" s="8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168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</row>
    <row r="46" spans="2:75" s="3" customFormat="1" ht="18" customHeight="1">
      <c r="B46" s="20" t="s">
        <v>9</v>
      </c>
      <c r="C46" s="12" t="s">
        <v>186</v>
      </c>
      <c r="D46" s="12" t="s">
        <v>601</v>
      </c>
      <c r="E46" s="15">
        <f>SUM(LARGE(H46:BW46,{1,2,3,4,5,6,7,8,9,10}))</f>
        <v>168</v>
      </c>
      <c r="F46" s="20">
        <f>COUNTIF(H46:BW46,"&gt;0")</f>
        <v>1</v>
      </c>
      <c r="G46" s="8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168</v>
      </c>
    </row>
    <row r="47" spans="2:75" s="3" customFormat="1" ht="18" customHeight="1">
      <c r="B47" s="20" t="s">
        <v>9</v>
      </c>
      <c r="C47" s="12" t="s">
        <v>486</v>
      </c>
      <c r="D47" s="12" t="s">
        <v>487</v>
      </c>
      <c r="E47" s="15">
        <f>SUM(LARGE(H47:BW47,{1,2,3,4,5,6,7,8,9,10}))</f>
        <v>120</v>
      </c>
      <c r="F47" s="20">
        <f>COUNTIF(H47:BW47,"&gt;0")</f>
        <v>1</v>
      </c>
      <c r="G47" s="8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120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</row>
    <row r="48" spans="2:75" s="3" customFormat="1" ht="18" customHeight="1">
      <c r="B48" s="20" t="s">
        <v>9</v>
      </c>
      <c r="C48" s="12" t="s">
        <v>339</v>
      </c>
      <c r="D48" s="12" t="s">
        <v>595</v>
      </c>
      <c r="E48" s="15">
        <f>SUM(LARGE(H48:BW48,{1,2,3,4,5,6,7,8,9,10}))</f>
        <v>105</v>
      </c>
      <c r="F48" s="20">
        <f>COUNTIF(H48:BW48,"&gt;0")</f>
        <v>1</v>
      </c>
      <c r="G48" s="8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105</v>
      </c>
    </row>
    <row r="49" spans="2:75" s="3" customFormat="1" ht="18" customHeight="1">
      <c r="B49" s="20" t="s">
        <v>9</v>
      </c>
      <c r="C49" s="12" t="s">
        <v>237</v>
      </c>
      <c r="D49" s="12" t="s">
        <v>238</v>
      </c>
      <c r="E49" s="15">
        <f>SUM(LARGE(H49:BW49,{1,2,3,4,5,6,7,8,9,10}))</f>
        <v>105</v>
      </c>
      <c r="F49" s="20">
        <f>COUNTIF(H49:BW49,"&gt;0")</f>
        <v>1</v>
      </c>
      <c r="G49" s="8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105</v>
      </c>
    </row>
    <row r="50" spans="2:75" s="3" customFormat="1" ht="18" customHeight="1">
      <c r="B50" s="20" t="s">
        <v>9</v>
      </c>
      <c r="C50" s="12" t="s">
        <v>200</v>
      </c>
      <c r="D50" s="12" t="s">
        <v>292</v>
      </c>
      <c r="E50" s="15">
        <f>SUM(LARGE(H50:BW50,{1,2,3,4,5,6,7,8,9,10}))</f>
        <v>135</v>
      </c>
      <c r="F50" s="20">
        <f>COUNTIF(H50:BW50,"&gt;0")</f>
        <v>1</v>
      </c>
      <c r="G50" s="8"/>
      <c r="H50" s="8">
        <v>0</v>
      </c>
      <c r="I50" s="8">
        <v>0</v>
      </c>
      <c r="J50" s="8">
        <v>0</v>
      </c>
      <c r="K50" s="8">
        <v>135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</row>
    <row r="51" spans="2:75" s="3" customFormat="1" ht="18" customHeight="1">
      <c r="B51" s="20" t="s">
        <v>9</v>
      </c>
      <c r="C51" s="12" t="s">
        <v>258</v>
      </c>
      <c r="D51" s="12" t="s">
        <v>259</v>
      </c>
      <c r="E51" s="15">
        <f>SUM(LARGE(H51:BW51,{1,2,3,4,5,6,7,8,9,10}))</f>
        <v>192</v>
      </c>
      <c r="F51" s="20">
        <f>COUNTIF(H51:BW51,"&gt;0")</f>
        <v>1</v>
      </c>
      <c r="G51" s="8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192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</row>
    <row r="52" spans="2:75" s="3" customFormat="1" ht="18" customHeight="1">
      <c r="B52" s="20" t="s">
        <v>9</v>
      </c>
      <c r="C52" s="12" t="s">
        <v>32</v>
      </c>
      <c r="D52" s="12" t="s">
        <v>131</v>
      </c>
      <c r="E52" s="15">
        <f>SUM(LARGE(H52:BW52,{1,2,3,4,5,6,7,8,9,10}))</f>
        <v>120</v>
      </c>
      <c r="F52" s="20">
        <f>COUNTIF(H52:BW52,"&gt;0")</f>
        <v>1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120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</row>
    <row r="53" spans="2:75" s="3" customFormat="1" ht="18" customHeight="1">
      <c r="B53" s="20" t="s">
        <v>9</v>
      </c>
      <c r="C53" s="12" t="s">
        <v>35</v>
      </c>
      <c r="D53" s="12" t="s">
        <v>252</v>
      </c>
      <c r="E53" s="15">
        <f>SUM(LARGE(H53:BW53,{1,2,3,4,5,6,7,8,9,10}))</f>
        <v>120</v>
      </c>
      <c r="F53" s="20">
        <f>COUNTIF(H53:BW53,"&gt;0")</f>
        <v>1</v>
      </c>
      <c r="G53" s="8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120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</row>
    <row r="54" spans="2:75" s="3" customFormat="1" ht="18" customHeight="1">
      <c r="B54" s="20" t="s">
        <v>9</v>
      </c>
      <c r="C54" s="12" t="s">
        <v>206</v>
      </c>
      <c r="D54" s="12" t="s">
        <v>597</v>
      </c>
      <c r="E54" s="15">
        <f>SUM(LARGE(H54:BW54,{1,2,3,4,5,6,7,8,9,10}))</f>
        <v>168</v>
      </c>
      <c r="F54" s="20">
        <f>COUNTIF(H54:BW54,"&gt;0")</f>
        <v>1</v>
      </c>
      <c r="G54" s="8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168</v>
      </c>
    </row>
    <row r="55" spans="2:75" s="3" customFormat="1" ht="18" customHeight="1">
      <c r="B55" s="20" t="s">
        <v>9</v>
      </c>
      <c r="C55" s="12" t="s">
        <v>335</v>
      </c>
      <c r="D55" s="12" t="s">
        <v>336</v>
      </c>
      <c r="E55" s="15">
        <f>SUM(LARGE(H55:BW55,{1,2,3,4,5,6,7,8,9,10}))</f>
        <v>231</v>
      </c>
      <c r="F55" s="20">
        <f>COUNTIF(H55:BW55,"&gt;0")</f>
        <v>1</v>
      </c>
      <c r="G55" s="8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231</v>
      </c>
    </row>
    <row r="56" spans="2:75" s="3" customFormat="1" ht="18" customHeight="1">
      <c r="B56" s="20" t="s">
        <v>9</v>
      </c>
      <c r="C56" s="12" t="s">
        <v>476</v>
      </c>
      <c r="D56" s="12" t="s">
        <v>477</v>
      </c>
      <c r="E56" s="15">
        <f>SUM(LARGE(H56:BW56,{1,2,3,4,5,6,7,8,9,10}))</f>
        <v>264</v>
      </c>
      <c r="F56" s="20">
        <f>COUNTIF(H56:BW56,"&gt;0")</f>
        <v>1</v>
      </c>
      <c r="G56" s="8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264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</row>
    <row r="57" spans="2:75" s="3" customFormat="1" ht="18" customHeight="1">
      <c r="B57" s="20" t="s">
        <v>9</v>
      </c>
      <c r="C57" s="12" t="s">
        <v>521</v>
      </c>
      <c r="D57" s="12" t="s">
        <v>522</v>
      </c>
      <c r="E57" s="15">
        <f>SUM(LARGE(H57:BW57,{1,2,3,4,5,6,7,8,9,10}))</f>
        <v>144</v>
      </c>
      <c r="F57" s="20">
        <f>COUNTIF(H57:BW57,"&gt;0")</f>
        <v>1</v>
      </c>
      <c r="G57" s="8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144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</row>
    <row r="58" spans="2:75" s="3" customFormat="1" ht="18" customHeight="1">
      <c r="B58" s="20" t="s">
        <v>9</v>
      </c>
      <c r="C58" s="12" t="s">
        <v>254</v>
      </c>
      <c r="D58" s="12" t="s">
        <v>255</v>
      </c>
      <c r="E58" s="15">
        <f>SUM(LARGE(H58:BW58,{1,2,3,4,5,6,7,8,9,10}))</f>
        <v>120</v>
      </c>
      <c r="F58" s="20">
        <f>COUNTIF(H58:BW58,"&gt;0")</f>
        <v>1</v>
      </c>
      <c r="G58" s="8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120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</row>
    <row r="59" spans="2:75" s="3" customFormat="1" ht="18" customHeight="1">
      <c r="B59" s="20" t="s">
        <v>9</v>
      </c>
      <c r="C59" s="12" t="s">
        <v>478</v>
      </c>
      <c r="D59" s="12" t="s">
        <v>479</v>
      </c>
      <c r="E59" s="15">
        <f>SUM(LARGE(H59:BW59,{1,2,3,4,5,6,7,8,9,10}))</f>
        <v>120</v>
      </c>
      <c r="F59" s="20">
        <f>COUNTIF(H59:BW59,"&gt;0")</f>
        <v>1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120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</row>
    <row r="60" spans="2:75" s="3" customFormat="1" ht="18" customHeight="1">
      <c r="B60" s="20" t="s">
        <v>9</v>
      </c>
      <c r="C60" s="12" t="s">
        <v>482</v>
      </c>
      <c r="D60" s="12" t="s">
        <v>483</v>
      </c>
      <c r="E60" s="15">
        <f>SUM(LARGE(H60:BW60,{1,2,3,4,5,6,7,8,9,10}))</f>
        <v>264</v>
      </c>
      <c r="F60" s="20">
        <f>COUNTIF(H60:BW60,"&gt;0")</f>
        <v>1</v>
      </c>
      <c r="G60" s="8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264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</row>
    <row r="61" spans="2:75" s="3" customFormat="1" ht="18" customHeight="1">
      <c r="B61" s="20" t="s">
        <v>9</v>
      </c>
      <c r="C61" s="12" t="s">
        <v>201</v>
      </c>
      <c r="D61" s="12" t="s">
        <v>236</v>
      </c>
      <c r="E61" s="15">
        <f>SUM(LARGE(H61:BW61,{1,2,3,4,5,6,7,8,9,10}))</f>
        <v>231</v>
      </c>
      <c r="F61" s="20">
        <f>COUNTIF(H61:BW61,"&gt;0")</f>
        <v>1</v>
      </c>
      <c r="G61" s="8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231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</row>
    <row r="62" spans="2:75" s="3" customFormat="1" ht="18" customHeight="1">
      <c r="B62" s="20" t="s">
        <v>9</v>
      </c>
      <c r="C62" s="12" t="s">
        <v>256</v>
      </c>
      <c r="D62" s="12" t="s">
        <v>596</v>
      </c>
      <c r="E62" s="15">
        <f>SUM(LARGE(H62:BW62,{1,2,3,4,5,6,7,8,9,10}))</f>
        <v>231</v>
      </c>
      <c r="F62" s="20">
        <f>COUNTIF(H62:BW62,"&gt;0")</f>
        <v>1</v>
      </c>
      <c r="G62" s="8"/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231</v>
      </c>
    </row>
    <row r="63" spans="2:75" s="3" customFormat="1" ht="18" customHeight="1">
      <c r="B63" s="20" t="s">
        <v>9</v>
      </c>
      <c r="C63" s="12" t="s">
        <v>598</v>
      </c>
      <c r="D63" s="12" t="s">
        <v>599</v>
      </c>
      <c r="E63" s="15">
        <f>SUM(LARGE(H63:BW63,{1,2,3,4,5,6,7,8,9,10}))</f>
        <v>105</v>
      </c>
      <c r="F63" s="20">
        <f>COUNTIF(H63:BW63,"&gt;0")</f>
        <v>1</v>
      </c>
      <c r="G63" s="8"/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105</v>
      </c>
    </row>
    <row r="64" spans="2:75" s="3" customFormat="1" ht="18" customHeight="1">
      <c r="B64" s="20" t="s">
        <v>9</v>
      </c>
      <c r="C64" s="12" t="s">
        <v>480</v>
      </c>
      <c r="D64" s="12" t="s">
        <v>481</v>
      </c>
      <c r="E64" s="15">
        <f>SUM(LARGE(H64:BW64,{1,2,3,4,5,6,7,8,9,10}))</f>
        <v>120</v>
      </c>
      <c r="F64" s="20">
        <f>COUNTIF(H64:BW64,"&gt;0")</f>
        <v>1</v>
      </c>
      <c r="G64" s="8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120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</row>
    <row r="65" spans="2:75" s="3" customFormat="1" ht="18" customHeight="1">
      <c r="B65" s="20" t="s">
        <v>9</v>
      </c>
      <c r="C65" s="12" t="s">
        <v>48</v>
      </c>
      <c r="D65" s="12" t="s">
        <v>311</v>
      </c>
      <c r="E65" s="15">
        <f>SUM(LARGE(H65:BW65,{1,2,3,4,5,6,7,8,9,10}))</f>
        <v>105</v>
      </c>
      <c r="F65" s="20">
        <f>COUNTIF(H65:BW65,"&gt;0")</f>
        <v>1</v>
      </c>
      <c r="G65" s="8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105</v>
      </c>
    </row>
    <row r="66" spans="2:75" s="3" customFormat="1" ht="18" customHeight="1">
      <c r="B66" s="20" t="s">
        <v>9</v>
      </c>
      <c r="C66" s="12" t="s">
        <v>48</v>
      </c>
      <c r="D66" s="12" t="s">
        <v>602</v>
      </c>
      <c r="E66" s="15">
        <f>SUM(LARGE(H66:BW66,{1,2,3,4,5,6,7,8,9,10}))</f>
        <v>105</v>
      </c>
      <c r="F66" s="20">
        <f>COUNTIF(H66:BW66,"&gt;0")</f>
        <v>1</v>
      </c>
      <c r="G66" s="8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105</v>
      </c>
    </row>
    <row r="67" ht="18" customHeight="1">
      <c r="E67" s="8"/>
    </row>
    <row r="68" ht="18" customHeight="1">
      <c r="E68" s="8"/>
    </row>
    <row r="69" ht="18" customHeight="1">
      <c r="E69" s="8"/>
    </row>
    <row r="70" ht="18" customHeight="1">
      <c r="E70" s="8"/>
    </row>
    <row r="71" ht="18" customHeight="1">
      <c r="E71" s="8"/>
    </row>
    <row r="72" ht="18" customHeight="1">
      <c r="E72" s="8"/>
    </row>
    <row r="73" ht="18" customHeight="1">
      <c r="E73" s="8"/>
    </row>
    <row r="74" ht="18" customHeight="1">
      <c r="E74" s="8"/>
    </row>
    <row r="75" ht="18" customHeight="1">
      <c r="E75" s="8"/>
    </row>
    <row r="76" ht="18" customHeight="1">
      <c r="E76" s="8"/>
    </row>
    <row r="77" ht="18" customHeight="1">
      <c r="E77" s="8"/>
    </row>
    <row r="78" ht="18" customHeight="1">
      <c r="E78" s="8"/>
    </row>
    <row r="79" ht="18" customHeight="1">
      <c r="E79" s="8"/>
    </row>
    <row r="80" ht="18" customHeight="1">
      <c r="E80" s="8"/>
    </row>
    <row r="81" ht="18" customHeight="1">
      <c r="E81" s="8"/>
    </row>
    <row r="82" ht="18" customHeight="1">
      <c r="E82" s="8"/>
    </row>
    <row r="83" ht="18" customHeight="1">
      <c r="E83" s="8"/>
    </row>
    <row r="84" ht="18" customHeight="1">
      <c r="E84" s="8"/>
    </row>
    <row r="85" ht="18" customHeight="1">
      <c r="E85" s="8"/>
    </row>
    <row r="86" ht="18" customHeight="1">
      <c r="E86" s="8"/>
    </row>
    <row r="87" ht="18" customHeight="1">
      <c r="E87" s="8"/>
    </row>
    <row r="88" ht="18" customHeight="1">
      <c r="E88" s="8"/>
    </row>
    <row r="89" ht="18" customHeight="1">
      <c r="E89" s="8"/>
    </row>
    <row r="90" ht="18" customHeight="1">
      <c r="E90" s="8"/>
    </row>
    <row r="91" ht="18" customHeight="1">
      <c r="E91" s="8"/>
    </row>
    <row r="92" ht="18" customHeight="1">
      <c r="E92" s="8"/>
    </row>
    <row r="93" ht="18" customHeight="1">
      <c r="E93" s="8"/>
    </row>
    <row r="94" ht="18" customHeight="1">
      <c r="E94" s="8"/>
    </row>
    <row r="95" ht="18" customHeight="1">
      <c r="E95" s="8"/>
    </row>
    <row r="96" ht="18" customHeight="1">
      <c r="E96" s="8"/>
    </row>
    <row r="97" ht="18" customHeight="1">
      <c r="E97" s="8"/>
    </row>
    <row r="98" ht="18" customHeight="1">
      <c r="E98" s="8"/>
    </row>
    <row r="99" ht="18" customHeight="1">
      <c r="E99" s="8"/>
    </row>
    <row r="100" ht="18" customHeight="1">
      <c r="E100" s="8"/>
    </row>
    <row r="101" ht="18" customHeight="1">
      <c r="E101" s="8"/>
    </row>
    <row r="102" ht="18" customHeight="1">
      <c r="E102" s="8"/>
    </row>
    <row r="103" ht="18" customHeight="1">
      <c r="E103" s="8"/>
    </row>
    <row r="104" ht="18" customHeight="1">
      <c r="E104" s="8"/>
    </row>
    <row r="105" ht="18" customHeight="1">
      <c r="E105" s="8"/>
    </row>
    <row r="106" ht="18" customHeight="1">
      <c r="E106" s="8"/>
    </row>
    <row r="107" ht="18" customHeight="1">
      <c r="E107" s="8"/>
    </row>
    <row r="108" ht="18" customHeight="1">
      <c r="E108" s="8"/>
    </row>
    <row r="109" ht="18" customHeight="1">
      <c r="E109" s="8"/>
    </row>
    <row r="110" ht="18" customHeight="1">
      <c r="E110" s="8"/>
    </row>
    <row r="111" ht="18" customHeight="1">
      <c r="E111" s="8"/>
    </row>
    <row r="112" ht="18" customHeight="1">
      <c r="E112" s="8"/>
    </row>
    <row r="113" ht="18" customHeight="1">
      <c r="E113" s="8"/>
    </row>
    <row r="114" ht="18" customHeight="1">
      <c r="E114" s="8"/>
    </row>
    <row r="115" ht="18" customHeight="1">
      <c r="E115" s="8"/>
    </row>
    <row r="116" ht="18" customHeight="1">
      <c r="E116" s="8"/>
    </row>
    <row r="117" ht="18" customHeight="1">
      <c r="E117" s="8"/>
    </row>
    <row r="118" ht="18" customHeight="1">
      <c r="E118" s="8"/>
    </row>
    <row r="119" ht="18" customHeight="1">
      <c r="E119" s="8"/>
    </row>
    <row r="120" ht="18" customHeight="1">
      <c r="E120" s="8"/>
    </row>
    <row r="121" ht="18" customHeight="1">
      <c r="E121" s="8"/>
    </row>
    <row r="122" ht="18" customHeight="1">
      <c r="E122" s="8"/>
    </row>
    <row r="123" ht="18" customHeight="1">
      <c r="E123" s="8"/>
    </row>
    <row r="124" ht="18" customHeight="1">
      <c r="E124" s="8"/>
    </row>
    <row r="125" ht="18" customHeight="1">
      <c r="E125" s="8"/>
    </row>
    <row r="126" ht="18" customHeight="1">
      <c r="E126" s="8"/>
    </row>
    <row r="127" ht="18" customHeight="1">
      <c r="E127" s="8"/>
    </row>
    <row r="128" ht="18" customHeight="1">
      <c r="E128" s="8"/>
    </row>
    <row r="129" ht="18" customHeight="1">
      <c r="E129" s="8"/>
    </row>
    <row r="130" ht="18" customHeight="1">
      <c r="E130" s="8"/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  <row r="409" ht="18" customHeight="1">
      <c r="E409" s="8"/>
    </row>
    <row r="410" ht="18" customHeight="1">
      <c r="E410" s="8"/>
    </row>
    <row r="411" ht="18" customHeight="1">
      <c r="E411" s="8"/>
    </row>
    <row r="412" ht="18" customHeight="1">
      <c r="E412" s="8"/>
    </row>
    <row r="413" ht="18" customHeight="1">
      <c r="E413" s="8"/>
    </row>
    <row r="414" ht="18" customHeight="1">
      <c r="E414" s="8"/>
    </row>
    <row r="415" ht="18" customHeight="1">
      <c r="E415" s="8"/>
    </row>
    <row r="416" ht="18" customHeight="1">
      <c r="E416" s="8"/>
    </row>
    <row r="417" ht="18" customHeight="1">
      <c r="E417" s="8"/>
    </row>
    <row r="418" ht="18" customHeight="1">
      <c r="E418" s="8"/>
    </row>
    <row r="419" ht="18" customHeight="1">
      <c r="E419" s="8"/>
    </row>
    <row r="420" ht="18" customHeight="1">
      <c r="E420" s="8"/>
    </row>
    <row r="421" ht="18" customHeight="1">
      <c r="E421" s="8"/>
    </row>
    <row r="422" ht="18" customHeight="1">
      <c r="E422" s="8"/>
    </row>
    <row r="423" ht="18" customHeight="1">
      <c r="E423" s="8"/>
    </row>
    <row r="424" ht="18" customHeight="1">
      <c r="E424" s="8"/>
    </row>
    <row r="425" ht="18" customHeight="1">
      <c r="E425" s="8"/>
    </row>
    <row r="426" ht="18" customHeight="1">
      <c r="E426" s="8"/>
    </row>
    <row r="427" ht="18" customHeight="1">
      <c r="E427" s="8"/>
    </row>
    <row r="428" ht="18" customHeight="1">
      <c r="E428" s="8"/>
    </row>
    <row r="429" ht="18" customHeight="1">
      <c r="E429" s="8"/>
    </row>
    <row r="430" ht="18" customHeight="1">
      <c r="E430" s="8"/>
    </row>
    <row r="431" ht="18" customHeight="1">
      <c r="E431" s="8"/>
    </row>
    <row r="432" ht="18" customHeight="1">
      <c r="E432" s="8"/>
    </row>
    <row r="433" ht="18" customHeight="1">
      <c r="E433" s="8"/>
    </row>
    <row r="434" ht="18" customHeight="1">
      <c r="E434" s="8"/>
    </row>
    <row r="435" ht="18" customHeight="1">
      <c r="E435" s="8"/>
    </row>
    <row r="436" ht="18" customHeight="1">
      <c r="E436" s="8"/>
    </row>
    <row r="437" ht="18" customHeight="1">
      <c r="E437" s="8"/>
    </row>
    <row r="438" ht="18" customHeight="1">
      <c r="E438" s="8"/>
    </row>
    <row r="439" ht="18" customHeight="1">
      <c r="E439" s="8"/>
    </row>
    <row r="440" ht="18" customHeight="1">
      <c r="E440" s="8"/>
    </row>
    <row r="441" ht="18" customHeight="1">
      <c r="E441" s="8"/>
    </row>
    <row r="442" ht="18" customHeight="1">
      <c r="E442" s="8"/>
    </row>
    <row r="443" ht="18" customHeight="1">
      <c r="E443" s="8"/>
    </row>
    <row r="444" ht="18" customHeight="1">
      <c r="E444" s="8"/>
    </row>
    <row r="445" ht="18" customHeight="1">
      <c r="E445" s="8"/>
    </row>
    <row r="446" ht="18" customHeight="1">
      <c r="E446" s="8"/>
    </row>
    <row r="447" ht="18" customHeight="1">
      <c r="E447" s="8"/>
    </row>
    <row r="448" ht="18" customHeight="1">
      <c r="E448" s="8"/>
    </row>
    <row r="449" ht="18" customHeight="1">
      <c r="E449" s="8"/>
    </row>
    <row r="450" ht="18" customHeight="1">
      <c r="E450" s="8"/>
    </row>
    <row r="451" ht="18" customHeight="1">
      <c r="E451" s="8"/>
    </row>
    <row r="452" ht="18" customHeight="1">
      <c r="E452" s="8"/>
    </row>
    <row r="453" ht="18" customHeight="1">
      <c r="E453" s="8"/>
    </row>
    <row r="454" ht="18" customHeight="1">
      <c r="E454" s="8"/>
    </row>
    <row r="455" ht="18" customHeight="1">
      <c r="E455" s="8"/>
    </row>
    <row r="456" ht="18" customHeight="1">
      <c r="E456" s="8"/>
    </row>
    <row r="457" ht="18" customHeight="1">
      <c r="E457" s="8"/>
    </row>
    <row r="458" ht="18" customHeight="1">
      <c r="E458" s="8"/>
    </row>
    <row r="459" ht="18" customHeight="1">
      <c r="E459" s="8"/>
    </row>
    <row r="460" ht="18" customHeight="1">
      <c r="E460" s="8"/>
    </row>
    <row r="461" ht="18" customHeight="1">
      <c r="E461" s="8"/>
    </row>
    <row r="462" ht="18" customHeight="1">
      <c r="E462" s="8"/>
    </row>
    <row r="463" ht="18" customHeight="1">
      <c r="E463" s="8"/>
    </row>
    <row r="464" ht="18" customHeight="1">
      <c r="E464" s="8"/>
    </row>
    <row r="465" ht="18" customHeight="1">
      <c r="E465" s="8"/>
    </row>
    <row r="466" ht="18" customHeight="1">
      <c r="E466" s="8"/>
    </row>
    <row r="467" ht="18" customHeight="1">
      <c r="E467" s="8"/>
    </row>
    <row r="468" ht="18" customHeight="1">
      <c r="E468" s="8"/>
    </row>
    <row r="469" ht="18" customHeight="1">
      <c r="E469" s="8"/>
    </row>
    <row r="470" ht="18" customHeight="1">
      <c r="E470" s="8"/>
    </row>
    <row r="471" ht="18" customHeight="1">
      <c r="E471" s="8"/>
    </row>
    <row r="472" ht="18" customHeight="1">
      <c r="E472" s="8"/>
    </row>
    <row r="473" ht="18" customHeight="1">
      <c r="E473" s="8"/>
    </row>
    <row r="474" ht="18" customHeight="1">
      <c r="E474" s="8"/>
    </row>
    <row r="475" ht="18" customHeight="1">
      <c r="E475" s="8"/>
    </row>
    <row r="476" ht="18" customHeight="1">
      <c r="E476" s="8"/>
    </row>
    <row r="477" ht="18" customHeight="1">
      <c r="E477" s="8"/>
    </row>
    <row r="478" ht="18" customHeight="1">
      <c r="E478" s="8"/>
    </row>
    <row r="479" ht="18" customHeight="1">
      <c r="E479" s="8"/>
    </row>
    <row r="480" ht="18" customHeight="1">
      <c r="E480" s="8"/>
    </row>
    <row r="481" ht="18" customHeight="1">
      <c r="E481" s="8"/>
    </row>
    <row r="482" ht="18" customHeight="1">
      <c r="E482" s="8"/>
    </row>
    <row r="483" ht="18" customHeight="1">
      <c r="E483" s="8"/>
    </row>
    <row r="484" ht="18" customHeight="1">
      <c r="E484" s="8"/>
    </row>
    <row r="485" ht="18" customHeight="1">
      <c r="E485" s="8"/>
    </row>
    <row r="486" ht="18" customHeight="1">
      <c r="E486" s="8"/>
    </row>
    <row r="487" ht="18" customHeight="1">
      <c r="E487" s="8"/>
    </row>
    <row r="488" ht="18" customHeight="1">
      <c r="E488" s="8"/>
    </row>
    <row r="489" ht="18" customHeight="1">
      <c r="E489" s="8"/>
    </row>
    <row r="490" ht="18" customHeight="1">
      <c r="E490" s="8"/>
    </row>
    <row r="491" ht="18" customHeight="1">
      <c r="E491" s="8"/>
    </row>
    <row r="492" ht="18" customHeight="1">
      <c r="E492" s="8"/>
    </row>
    <row r="493" ht="18" customHeight="1">
      <c r="E493" s="8"/>
    </row>
    <row r="494" ht="18" customHeight="1">
      <c r="E494" s="8"/>
    </row>
    <row r="495" ht="18" customHeight="1">
      <c r="E495" s="8"/>
    </row>
    <row r="496" ht="18" customHeight="1">
      <c r="E496" s="8"/>
    </row>
    <row r="497" ht="18" customHeight="1">
      <c r="E497" s="8"/>
    </row>
    <row r="498" ht="18" customHeight="1">
      <c r="E498" s="8"/>
    </row>
    <row r="499" ht="18" customHeight="1">
      <c r="E499" s="8"/>
    </row>
    <row r="500" ht="18" customHeight="1">
      <c r="E500" s="8"/>
    </row>
    <row r="501" ht="18" customHeight="1">
      <c r="E501" s="8"/>
    </row>
    <row r="502" ht="18" customHeight="1">
      <c r="E502" s="8"/>
    </row>
    <row r="503" ht="18" customHeight="1">
      <c r="E503" s="8"/>
    </row>
    <row r="504" ht="18" customHeight="1">
      <c r="E504" s="8"/>
    </row>
    <row r="505" ht="18" customHeight="1">
      <c r="E505" s="8"/>
    </row>
    <row r="506" ht="18" customHeight="1">
      <c r="E506" s="8"/>
    </row>
    <row r="507" ht="18" customHeight="1">
      <c r="E507" s="8"/>
    </row>
    <row r="508" ht="18" customHeight="1">
      <c r="E508" s="8"/>
    </row>
    <row r="509" ht="18" customHeight="1">
      <c r="E509" s="8"/>
    </row>
    <row r="510" ht="18" customHeight="1">
      <c r="E510" s="8"/>
    </row>
    <row r="511" ht="18" customHeight="1">
      <c r="E511" s="8"/>
    </row>
    <row r="512" ht="18" customHeight="1">
      <c r="E512" s="8"/>
    </row>
    <row r="513" ht="18" customHeight="1">
      <c r="E513" s="8"/>
    </row>
    <row r="514" ht="18" customHeight="1">
      <c r="E514" s="8"/>
    </row>
    <row r="515" ht="18" customHeight="1">
      <c r="E515" s="8"/>
    </row>
    <row r="516" ht="18" customHeight="1">
      <c r="E516" s="8"/>
    </row>
    <row r="517" ht="18" customHeight="1">
      <c r="E517" s="8"/>
    </row>
    <row r="518" ht="18" customHeight="1">
      <c r="E518" s="8"/>
    </row>
    <row r="519" ht="18" customHeight="1">
      <c r="E519" s="8"/>
    </row>
    <row r="520" ht="18" customHeight="1">
      <c r="E520" s="8"/>
    </row>
    <row r="521" ht="18" customHeight="1">
      <c r="E521" s="8"/>
    </row>
    <row r="522" ht="18" customHeight="1">
      <c r="E522" s="8"/>
    </row>
    <row r="523" ht="18" customHeight="1">
      <c r="E523" s="8"/>
    </row>
    <row r="524" ht="18" customHeight="1">
      <c r="E524" s="8"/>
    </row>
    <row r="525" ht="18" customHeight="1">
      <c r="E525" s="8"/>
    </row>
    <row r="526" ht="18" customHeight="1">
      <c r="E526" s="8"/>
    </row>
    <row r="527" ht="18" customHeight="1">
      <c r="E527" s="8"/>
    </row>
    <row r="528" ht="18" customHeight="1">
      <c r="E528" s="8"/>
    </row>
    <row r="529" ht="18" customHeight="1">
      <c r="E529" s="8"/>
    </row>
    <row r="530" ht="18" customHeight="1">
      <c r="E530" s="8"/>
    </row>
    <row r="531" ht="18" customHeight="1">
      <c r="E531" s="8"/>
    </row>
    <row r="532" ht="18" customHeight="1">
      <c r="E532" s="8"/>
    </row>
    <row r="533" ht="18" customHeight="1">
      <c r="E533" s="8"/>
    </row>
    <row r="534" ht="18" customHeight="1">
      <c r="E534" s="8"/>
    </row>
    <row r="535" ht="18" customHeight="1">
      <c r="E535" s="8"/>
    </row>
    <row r="536" ht="18" customHeight="1">
      <c r="E536" s="8"/>
    </row>
    <row r="537" ht="18" customHeight="1">
      <c r="E537" s="8"/>
    </row>
    <row r="538" ht="18" customHeight="1">
      <c r="E538" s="8"/>
    </row>
    <row r="539" ht="18" customHeight="1">
      <c r="E539" s="8"/>
    </row>
    <row r="540" ht="18" customHeight="1">
      <c r="E540" s="8"/>
    </row>
    <row r="541" ht="18" customHeight="1">
      <c r="E541" s="8"/>
    </row>
    <row r="542" ht="18" customHeight="1">
      <c r="E542" s="8"/>
    </row>
    <row r="543" ht="18" customHeight="1">
      <c r="E543" s="8"/>
    </row>
    <row r="544" ht="18" customHeight="1">
      <c r="E544" s="8"/>
    </row>
    <row r="545" ht="18" customHeight="1">
      <c r="E545" s="8"/>
    </row>
    <row r="546" ht="18" customHeight="1">
      <c r="E546" s="8"/>
    </row>
    <row r="547" ht="18" customHeight="1">
      <c r="E547" s="8"/>
    </row>
    <row r="548" ht="18" customHeight="1">
      <c r="E548" s="8"/>
    </row>
    <row r="549" ht="18" customHeight="1">
      <c r="E549" s="8"/>
    </row>
    <row r="550" ht="18" customHeight="1">
      <c r="E550" s="8"/>
    </row>
    <row r="551" ht="18" customHeight="1">
      <c r="E551" s="8"/>
    </row>
    <row r="552" ht="18" customHeight="1">
      <c r="E552" s="8"/>
    </row>
    <row r="553" ht="18" customHeight="1">
      <c r="E553" s="8"/>
    </row>
    <row r="554" ht="18" customHeight="1">
      <c r="E554" s="8"/>
    </row>
    <row r="555" ht="18" customHeight="1">
      <c r="E555" s="8"/>
    </row>
    <row r="556" ht="18" customHeight="1">
      <c r="E556" s="8"/>
    </row>
    <row r="557" ht="18" customHeight="1">
      <c r="E557" s="8"/>
    </row>
    <row r="558" ht="18" customHeight="1">
      <c r="E558" s="8"/>
    </row>
    <row r="559" ht="18" customHeight="1">
      <c r="E559" s="8"/>
    </row>
    <row r="560" ht="18" customHeight="1">
      <c r="E560" s="8"/>
    </row>
    <row r="561" ht="18" customHeight="1">
      <c r="E561" s="8"/>
    </row>
    <row r="562" ht="18" customHeight="1">
      <c r="E562" s="8"/>
    </row>
    <row r="563" ht="18" customHeight="1">
      <c r="E563" s="8"/>
    </row>
    <row r="564" ht="18" customHeight="1">
      <c r="E564" s="8"/>
    </row>
    <row r="565" ht="18" customHeight="1">
      <c r="E565" s="8"/>
    </row>
    <row r="566" ht="18" customHeight="1">
      <c r="E566" s="8"/>
    </row>
    <row r="567" ht="18" customHeight="1">
      <c r="E567" s="8"/>
    </row>
    <row r="568" ht="18" customHeight="1">
      <c r="E568" s="8"/>
    </row>
    <row r="569" ht="18" customHeight="1">
      <c r="E569" s="8"/>
    </row>
    <row r="570" ht="18" customHeight="1">
      <c r="E570" s="8"/>
    </row>
    <row r="571" ht="18" customHeight="1">
      <c r="E571" s="8"/>
    </row>
    <row r="572" ht="18" customHeight="1">
      <c r="E572" s="8"/>
    </row>
    <row r="573" ht="18" customHeight="1">
      <c r="E573" s="8"/>
    </row>
    <row r="574" ht="18" customHeight="1">
      <c r="E574" s="8"/>
    </row>
    <row r="575" ht="18" customHeight="1">
      <c r="E575" s="8"/>
    </row>
    <row r="576" ht="18" customHeight="1">
      <c r="E576" s="8"/>
    </row>
    <row r="577" ht="18" customHeight="1">
      <c r="E577" s="8"/>
    </row>
    <row r="578" ht="18" customHeight="1">
      <c r="E578" s="8"/>
    </row>
    <row r="579" ht="18" customHeight="1">
      <c r="E579" s="8"/>
    </row>
    <row r="580" ht="18" customHeight="1">
      <c r="E580" s="8"/>
    </row>
    <row r="581" ht="18" customHeight="1">
      <c r="E581" s="8"/>
    </row>
    <row r="582" ht="18" customHeight="1">
      <c r="E582" s="8"/>
    </row>
    <row r="583" ht="18" customHeight="1">
      <c r="E583" s="8"/>
    </row>
    <row r="584" ht="18" customHeight="1">
      <c r="E584" s="8"/>
    </row>
    <row r="585" ht="18" customHeight="1">
      <c r="E585" s="8"/>
    </row>
    <row r="586" ht="18" customHeight="1">
      <c r="E586" s="8"/>
    </row>
    <row r="587" ht="18" customHeight="1">
      <c r="E587" s="8"/>
    </row>
    <row r="588" ht="18" customHeight="1">
      <c r="E588" s="8"/>
    </row>
    <row r="589" ht="18" customHeight="1">
      <c r="E589" s="8"/>
    </row>
    <row r="590" ht="18" customHeight="1">
      <c r="E590" s="8"/>
    </row>
    <row r="591" ht="18" customHeight="1">
      <c r="E591" s="8"/>
    </row>
    <row r="592" ht="18" customHeight="1">
      <c r="E592" s="8"/>
    </row>
    <row r="593" ht="18" customHeight="1">
      <c r="E593" s="8"/>
    </row>
    <row r="594" ht="18" customHeight="1">
      <c r="E594" s="8"/>
    </row>
    <row r="595" ht="18" customHeight="1">
      <c r="E595" s="8"/>
    </row>
    <row r="596" ht="18" customHeight="1">
      <c r="E596" s="8"/>
    </row>
    <row r="597" ht="18" customHeight="1">
      <c r="E597" s="8"/>
    </row>
    <row r="598" ht="18" customHeight="1">
      <c r="E598" s="8"/>
    </row>
    <row r="599" ht="18" customHeight="1">
      <c r="E599" s="8"/>
    </row>
    <row r="600" ht="18" customHeight="1">
      <c r="E600" s="8"/>
    </row>
    <row r="601" ht="18" customHeight="1">
      <c r="E601" s="8"/>
    </row>
    <row r="602" ht="18" customHeight="1">
      <c r="E602" s="8"/>
    </row>
    <row r="603" ht="18" customHeight="1">
      <c r="E603" s="8"/>
    </row>
    <row r="604" ht="18" customHeight="1">
      <c r="E604" s="8"/>
    </row>
    <row r="605" ht="18" customHeight="1">
      <c r="E605" s="8"/>
    </row>
    <row r="606" ht="18" customHeight="1">
      <c r="E606" s="8"/>
    </row>
    <row r="607" ht="18" customHeight="1">
      <c r="E607" s="8"/>
    </row>
    <row r="608" ht="18" customHeight="1">
      <c r="E608" s="8"/>
    </row>
    <row r="609" ht="18" customHeight="1">
      <c r="E609" s="8"/>
    </row>
    <row r="610" ht="18" customHeight="1">
      <c r="E610" s="8"/>
    </row>
    <row r="611" ht="18" customHeight="1">
      <c r="E611" s="8"/>
    </row>
    <row r="612" ht="18" customHeight="1">
      <c r="E612" s="8"/>
    </row>
    <row r="613" ht="18" customHeight="1">
      <c r="E613" s="8"/>
    </row>
    <row r="614" ht="18" customHeight="1">
      <c r="E614" s="8"/>
    </row>
    <row r="615" ht="18" customHeight="1">
      <c r="E615" s="8"/>
    </row>
    <row r="616" ht="18" customHeight="1">
      <c r="E616" s="8"/>
    </row>
    <row r="617" ht="18" customHeight="1">
      <c r="E617" s="8"/>
    </row>
    <row r="618" ht="18" customHeight="1">
      <c r="E618" s="8"/>
    </row>
    <row r="619" ht="18" customHeight="1">
      <c r="E619" s="8"/>
    </row>
    <row r="620" ht="18" customHeight="1">
      <c r="E620" s="8"/>
    </row>
    <row r="621" ht="18" customHeight="1">
      <c r="E621" s="8"/>
    </row>
    <row r="622" ht="18" customHeight="1">
      <c r="E622" s="8"/>
    </row>
    <row r="623" ht="18" customHeight="1">
      <c r="E623" s="8"/>
    </row>
    <row r="624" ht="18" customHeight="1">
      <c r="E624" s="8"/>
    </row>
    <row r="625" ht="18" customHeight="1">
      <c r="E625" s="8"/>
    </row>
    <row r="626" ht="18" customHeight="1">
      <c r="E626" s="8"/>
    </row>
    <row r="627" ht="18" customHeight="1">
      <c r="E627" s="8"/>
    </row>
    <row r="628" ht="18" customHeight="1">
      <c r="E628" s="8"/>
    </row>
    <row r="629" ht="18" customHeight="1">
      <c r="E629" s="8"/>
    </row>
    <row r="630" ht="18" customHeight="1">
      <c r="E630" s="8"/>
    </row>
    <row r="631" ht="18" customHeight="1">
      <c r="E631" s="8"/>
    </row>
    <row r="632" ht="18" customHeight="1">
      <c r="E632" s="8"/>
    </row>
    <row r="633" ht="18" customHeight="1">
      <c r="E633" s="8"/>
    </row>
    <row r="634" ht="18" customHeight="1">
      <c r="E634" s="8"/>
    </row>
    <row r="635" ht="18" customHeight="1">
      <c r="E635" s="8"/>
    </row>
    <row r="636" ht="18" customHeight="1">
      <c r="E636" s="8"/>
    </row>
    <row r="637" ht="18" customHeight="1">
      <c r="E637" s="8"/>
    </row>
    <row r="638" ht="18" customHeight="1">
      <c r="E638" s="8"/>
    </row>
    <row r="639" ht="18" customHeight="1">
      <c r="E639" s="8"/>
    </row>
    <row r="640" ht="18" customHeight="1">
      <c r="E640" s="8"/>
    </row>
    <row r="641" ht="18" customHeight="1">
      <c r="E641" s="8"/>
    </row>
    <row r="642" ht="18" customHeight="1">
      <c r="E642" s="8"/>
    </row>
    <row r="643" ht="18" customHeight="1">
      <c r="E643" s="8"/>
    </row>
    <row r="644" ht="18" customHeight="1">
      <c r="E644" s="8"/>
    </row>
    <row r="645" ht="18" customHeight="1">
      <c r="E645" s="8"/>
    </row>
    <row r="646" ht="18" customHeight="1">
      <c r="E646" s="8"/>
    </row>
    <row r="647" ht="18" customHeight="1">
      <c r="E647" s="8"/>
    </row>
    <row r="648" ht="18" customHeight="1">
      <c r="E648" s="8"/>
    </row>
    <row r="649" ht="18" customHeight="1">
      <c r="E649" s="8"/>
    </row>
    <row r="650" ht="18" customHeight="1">
      <c r="E650" s="8"/>
    </row>
    <row r="651" ht="18" customHeight="1">
      <c r="E651" s="8"/>
    </row>
    <row r="652" ht="18" customHeight="1">
      <c r="E652" s="8"/>
    </row>
    <row r="653" ht="18" customHeight="1">
      <c r="E653" s="8"/>
    </row>
    <row r="654" ht="18" customHeight="1">
      <c r="E654" s="8"/>
    </row>
    <row r="655" ht="18" customHeight="1">
      <c r="E655" s="8"/>
    </row>
    <row r="656" ht="18" customHeight="1">
      <c r="E656" s="8"/>
    </row>
    <row r="657" ht="18" customHeight="1">
      <c r="E657" s="8"/>
    </row>
    <row r="658" ht="18" customHeight="1">
      <c r="E658" s="8"/>
    </row>
    <row r="659" ht="18" customHeight="1">
      <c r="E659" s="8"/>
    </row>
    <row r="660" ht="18" customHeight="1">
      <c r="E660" s="8"/>
    </row>
    <row r="661" ht="18" customHeight="1">
      <c r="E661" s="8"/>
    </row>
    <row r="662" ht="18" customHeight="1">
      <c r="E662" s="8"/>
    </row>
    <row r="663" ht="18" customHeight="1">
      <c r="E663" s="8"/>
    </row>
    <row r="664" ht="18" customHeight="1">
      <c r="E664" s="8"/>
    </row>
    <row r="665" ht="18" customHeight="1">
      <c r="E665" s="8"/>
    </row>
    <row r="666" ht="18" customHeight="1">
      <c r="E666" s="8"/>
    </row>
    <row r="667" ht="18" customHeight="1">
      <c r="E667" s="8"/>
    </row>
    <row r="668" ht="18" customHeight="1">
      <c r="E668" s="8"/>
    </row>
    <row r="669" ht="18" customHeight="1">
      <c r="E669" s="8"/>
    </row>
    <row r="670" ht="18" customHeight="1">
      <c r="E670" s="8"/>
    </row>
    <row r="671" ht="18" customHeight="1">
      <c r="E671" s="8"/>
    </row>
    <row r="672" ht="18" customHeight="1">
      <c r="E672" s="8"/>
    </row>
    <row r="673" ht="18" customHeight="1">
      <c r="E673" s="8"/>
    </row>
    <row r="674" ht="18" customHeight="1">
      <c r="E674" s="8"/>
    </row>
    <row r="675" ht="18" customHeight="1">
      <c r="E675" s="8"/>
    </row>
    <row r="676" ht="18" customHeight="1">
      <c r="E676" s="8"/>
    </row>
    <row r="677" ht="18" customHeight="1">
      <c r="E677" s="8"/>
    </row>
    <row r="678" ht="18" customHeight="1">
      <c r="E678" s="8"/>
    </row>
    <row r="679" ht="18" customHeight="1">
      <c r="E679" s="8"/>
    </row>
    <row r="680" ht="18" customHeight="1">
      <c r="E680" s="8"/>
    </row>
    <row r="681" ht="18" customHeight="1">
      <c r="E681" s="8"/>
    </row>
    <row r="682" ht="18" customHeight="1">
      <c r="E682" s="8"/>
    </row>
    <row r="683" ht="18" customHeight="1">
      <c r="E683" s="8"/>
    </row>
    <row r="684" ht="18" customHeight="1">
      <c r="E684" s="8"/>
    </row>
    <row r="685" ht="18" customHeight="1">
      <c r="E685" s="8"/>
    </row>
    <row r="686" ht="18" customHeight="1">
      <c r="E686" s="8"/>
    </row>
    <row r="687" ht="18" customHeight="1">
      <c r="E687" s="8"/>
    </row>
    <row r="688" ht="18" customHeight="1">
      <c r="E688" s="8"/>
    </row>
    <row r="689" ht="18" customHeight="1">
      <c r="E689" s="8"/>
    </row>
    <row r="690" ht="18" customHeight="1">
      <c r="E690" s="8"/>
    </row>
    <row r="691" ht="18" customHeight="1">
      <c r="E691" s="8"/>
    </row>
    <row r="692" ht="18" customHeight="1">
      <c r="E692" s="8"/>
    </row>
    <row r="693" ht="18" customHeight="1">
      <c r="E693" s="8"/>
    </row>
    <row r="694" ht="18" customHeight="1">
      <c r="E694" s="8"/>
    </row>
    <row r="695" ht="18" customHeight="1">
      <c r="E695" s="8"/>
    </row>
    <row r="696" ht="18" customHeight="1">
      <c r="E696" s="8"/>
    </row>
    <row r="697" ht="18" customHeight="1">
      <c r="E697" s="8"/>
    </row>
    <row r="698" ht="18" customHeight="1">
      <c r="E698" s="8"/>
    </row>
    <row r="699" ht="18" customHeight="1">
      <c r="E699" s="8"/>
    </row>
    <row r="700" ht="18" customHeight="1">
      <c r="E700" s="8"/>
    </row>
    <row r="701" ht="18" customHeight="1">
      <c r="E701" s="8"/>
    </row>
    <row r="702" ht="18" customHeight="1">
      <c r="E702" s="8"/>
    </row>
    <row r="703" ht="18" customHeight="1">
      <c r="E703" s="8"/>
    </row>
    <row r="704" ht="18" customHeight="1">
      <c r="E704" s="8"/>
    </row>
    <row r="705" ht="18" customHeight="1">
      <c r="E705" s="8"/>
    </row>
    <row r="706" ht="18" customHeight="1">
      <c r="E706" s="8"/>
    </row>
    <row r="707" ht="18" customHeight="1">
      <c r="E707" s="8"/>
    </row>
    <row r="708" ht="18" customHeight="1">
      <c r="E708" s="8"/>
    </row>
    <row r="709" ht="18" customHeight="1">
      <c r="E709" s="8"/>
    </row>
    <row r="710" ht="18" customHeight="1">
      <c r="E710" s="8"/>
    </row>
    <row r="711" ht="18" customHeight="1">
      <c r="E711" s="8"/>
    </row>
    <row r="712" ht="18" customHeight="1">
      <c r="E712" s="8"/>
    </row>
    <row r="713" ht="18" customHeight="1">
      <c r="E713" s="8"/>
    </row>
    <row r="714" ht="18" customHeight="1">
      <c r="E714" s="8"/>
    </row>
    <row r="715" ht="18" customHeight="1">
      <c r="E715" s="8"/>
    </row>
    <row r="716" ht="18" customHeight="1">
      <c r="E716" s="8"/>
    </row>
    <row r="717" ht="18" customHeight="1">
      <c r="E717" s="8"/>
    </row>
    <row r="718" ht="18" customHeight="1">
      <c r="E718" s="8"/>
    </row>
    <row r="719" ht="18" customHeight="1">
      <c r="E719" s="8"/>
    </row>
    <row r="720" ht="18" customHeight="1">
      <c r="E720" s="8"/>
    </row>
    <row r="721" ht="18" customHeight="1">
      <c r="E721" s="8"/>
    </row>
    <row r="722" ht="18" customHeight="1">
      <c r="E722" s="8"/>
    </row>
    <row r="723" ht="18" customHeight="1">
      <c r="E723" s="8"/>
    </row>
    <row r="724" ht="18" customHeight="1">
      <c r="E724" s="8"/>
    </row>
    <row r="725" ht="18" customHeight="1">
      <c r="E725" s="8"/>
    </row>
    <row r="726" ht="18" customHeight="1">
      <c r="E726" s="8"/>
    </row>
    <row r="727" ht="18" customHeight="1">
      <c r="E727" s="8"/>
    </row>
    <row r="728" ht="18" customHeight="1">
      <c r="E728" s="8"/>
    </row>
    <row r="729" ht="18" customHeight="1">
      <c r="E729" s="8"/>
    </row>
    <row r="730" ht="18" customHeight="1">
      <c r="E730" s="8"/>
    </row>
    <row r="731" ht="18" customHeight="1">
      <c r="E731" s="8"/>
    </row>
    <row r="732" ht="18" customHeight="1">
      <c r="E732" s="8"/>
    </row>
    <row r="733" ht="18" customHeight="1">
      <c r="E733" s="8"/>
    </row>
    <row r="734" ht="18" customHeight="1">
      <c r="E734" s="8"/>
    </row>
    <row r="735" ht="18" customHeight="1">
      <c r="E735" s="8"/>
    </row>
    <row r="736" ht="18" customHeight="1">
      <c r="E736" s="8"/>
    </row>
    <row r="737" ht="18" customHeight="1">
      <c r="E737" s="8"/>
    </row>
    <row r="738" ht="18" customHeight="1">
      <c r="E738" s="8"/>
    </row>
    <row r="739" ht="18" customHeight="1">
      <c r="E739" s="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25" r:id="rId1"/>
  <headerFooter alignWithMargins="0">
    <oddHeader>&amp;C&amp;"Arial,Bold"&amp;12Women's  Singles  Rankings 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100"/>
  <sheetViews>
    <sheetView zoomScale="80" zoomScaleNormal="80" zoomScalePageLayoutView="0" workbookViewId="0" topLeftCell="A1">
      <pane ySplit="8" topLeftCell="A9" activePane="bottomLeft" state="frozen"/>
      <selection pane="topLeft" activeCell="C4" sqref="C4"/>
      <selection pane="bottomLeft" activeCell="E2" sqref="E2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2.625" style="10" customWidth="1"/>
    <col min="4" max="4" width="11.00390625" style="10" customWidth="1"/>
    <col min="5" max="5" width="12.375" style="10" customWidth="1"/>
    <col min="6" max="6" width="9.125" style="10" customWidth="1"/>
    <col min="7" max="7" width="9.25390625" style="17" customWidth="1"/>
    <col min="8" max="8" width="6.875" style="8" customWidth="1"/>
    <col min="9" max="9" width="7.00390625" style="8" customWidth="1"/>
    <col min="10" max="10" width="8.375" style="1" customWidth="1"/>
    <col min="11" max="11" width="9.375" style="1" customWidth="1"/>
    <col min="12" max="12" width="8.375" style="1" customWidth="1"/>
    <col min="13" max="13" width="8.25390625" style="1" customWidth="1"/>
    <col min="14" max="14" width="7.875" style="1" customWidth="1"/>
    <col min="15" max="15" width="8.125" style="1" customWidth="1"/>
    <col min="16" max="16" width="8.00390625" style="1" customWidth="1"/>
    <col min="17" max="17" width="8.375" style="1" customWidth="1"/>
    <col min="18" max="18" width="7.625" style="1" customWidth="1"/>
    <col min="19" max="19" width="8.125" style="1" customWidth="1"/>
    <col min="20" max="21" width="6.875" style="1" customWidth="1"/>
    <col min="22" max="23" width="7.875" style="1" customWidth="1"/>
    <col min="24" max="24" width="7.75390625" style="1" customWidth="1"/>
    <col min="25" max="25" width="8.00390625" style="1" customWidth="1"/>
    <col min="26" max="26" width="8.125" style="1" customWidth="1"/>
    <col min="27" max="27" width="8.00390625" style="1" customWidth="1"/>
    <col min="28" max="28" width="7.875" style="1" customWidth="1"/>
    <col min="29" max="30" width="7.75390625" style="1" customWidth="1"/>
    <col min="31" max="31" width="8.25390625" style="1" customWidth="1"/>
    <col min="32" max="32" width="9.00390625" style="1" customWidth="1"/>
    <col min="33" max="33" width="7.25390625" style="1" customWidth="1"/>
    <col min="34" max="34" width="7.75390625" style="1" customWidth="1"/>
    <col min="35" max="35" width="8.875" style="1" customWidth="1"/>
    <col min="36" max="37" width="8.75390625" style="1" customWidth="1"/>
    <col min="38" max="38" width="8.625" style="1" customWidth="1"/>
    <col min="39" max="39" width="9.00390625" style="1" customWidth="1"/>
    <col min="40" max="40" width="8.375" style="1" customWidth="1"/>
    <col min="41" max="41" width="7.75390625" style="1" customWidth="1"/>
    <col min="42" max="42" width="8.125" style="1" customWidth="1"/>
    <col min="43" max="16384" width="10.875" style="1" customWidth="1"/>
  </cols>
  <sheetData>
    <row r="1" spans="3:9" s="3" customFormat="1" ht="18" customHeight="1">
      <c r="C1" s="10"/>
      <c r="D1" s="10"/>
      <c r="E1" s="10"/>
      <c r="F1" s="10"/>
      <c r="G1" s="16"/>
      <c r="H1" s="4"/>
      <c r="I1" s="8"/>
    </row>
    <row r="2" spans="3:9" s="3" customFormat="1" ht="18" customHeight="1">
      <c r="C2" s="10"/>
      <c r="D2" s="10"/>
      <c r="E2" s="10"/>
      <c r="F2" s="10"/>
      <c r="G2" s="16"/>
      <c r="H2" s="4"/>
      <c r="I2" s="8"/>
    </row>
    <row r="3" spans="2:42" s="3" customFormat="1" ht="18" customHeight="1">
      <c r="B3" s="9"/>
      <c r="C3" s="10"/>
      <c r="D3" s="10"/>
      <c r="E3" s="10"/>
      <c r="F3" s="10"/>
      <c r="G3" s="16"/>
      <c r="H3" s="4"/>
      <c r="I3" s="8"/>
      <c r="J3" s="5">
        <v>41988</v>
      </c>
      <c r="K3" s="5">
        <v>41994</v>
      </c>
      <c r="L3" s="5">
        <v>42051</v>
      </c>
      <c r="M3" s="5">
        <v>42058</v>
      </c>
      <c r="N3" s="5">
        <v>42058</v>
      </c>
      <c r="O3" s="5">
        <v>42079</v>
      </c>
      <c r="P3" s="5">
        <v>42079</v>
      </c>
      <c r="Q3" s="5">
        <v>42086</v>
      </c>
      <c r="R3" s="5">
        <v>42100</v>
      </c>
      <c r="S3" s="5">
        <v>42121</v>
      </c>
      <c r="T3" s="5">
        <v>42128</v>
      </c>
      <c r="U3" s="5">
        <v>42128</v>
      </c>
      <c r="V3" s="5">
        <v>42149</v>
      </c>
      <c r="W3" s="5">
        <v>42169</v>
      </c>
      <c r="X3" s="5">
        <v>42184</v>
      </c>
      <c r="Y3" s="5">
        <v>42184</v>
      </c>
      <c r="Z3" s="5">
        <v>42191</v>
      </c>
      <c r="AA3" s="5">
        <v>42198</v>
      </c>
      <c r="AB3" s="5">
        <v>42205</v>
      </c>
      <c r="AC3" s="5">
        <v>42205</v>
      </c>
      <c r="AD3" s="5">
        <v>42217</v>
      </c>
      <c r="AE3" s="5">
        <v>42226</v>
      </c>
      <c r="AF3" s="5">
        <v>42240</v>
      </c>
      <c r="AG3" s="5">
        <v>42254</v>
      </c>
      <c r="AH3" s="5">
        <v>42261</v>
      </c>
      <c r="AI3" s="5">
        <v>42296</v>
      </c>
      <c r="AJ3" s="5">
        <v>42303</v>
      </c>
      <c r="AK3" s="5">
        <v>42309</v>
      </c>
      <c r="AL3" s="5">
        <v>42317</v>
      </c>
      <c r="AM3" s="5">
        <v>42317</v>
      </c>
      <c r="AN3" s="5">
        <v>42331</v>
      </c>
      <c r="AO3" s="5">
        <v>42338</v>
      </c>
      <c r="AP3" s="5">
        <v>42338</v>
      </c>
    </row>
    <row r="4" spans="2:42" s="3" customFormat="1" ht="18" customHeight="1">
      <c r="B4" s="9"/>
      <c r="C4" s="10"/>
      <c r="D4" s="10"/>
      <c r="E4" s="10"/>
      <c r="F4" s="10"/>
      <c r="G4" s="16"/>
      <c r="H4" s="4"/>
      <c r="I4" s="8"/>
      <c r="J4" s="4" t="s">
        <v>144</v>
      </c>
      <c r="K4" s="4" t="s">
        <v>88</v>
      </c>
      <c r="L4" s="4" t="s">
        <v>394</v>
      </c>
      <c r="M4" s="4" t="s">
        <v>65</v>
      </c>
      <c r="N4" s="4" t="s">
        <v>400</v>
      </c>
      <c r="O4" s="4" t="s">
        <v>398</v>
      </c>
      <c r="P4" s="4" t="s">
        <v>82</v>
      </c>
      <c r="Q4" s="4" t="s">
        <v>117</v>
      </c>
      <c r="R4" s="4" t="s">
        <v>118</v>
      </c>
      <c r="S4" s="4" t="s">
        <v>133</v>
      </c>
      <c r="T4" s="4" t="s">
        <v>440</v>
      </c>
      <c r="U4" s="4" t="s">
        <v>1</v>
      </c>
      <c r="V4" s="4" t="s">
        <v>441</v>
      </c>
      <c r="W4" s="4" t="s">
        <v>250</v>
      </c>
      <c r="X4" s="4" t="s">
        <v>245</v>
      </c>
      <c r="Y4" s="4" t="s">
        <v>107</v>
      </c>
      <c r="Z4" s="4" t="s">
        <v>527</v>
      </c>
      <c r="AA4" s="4" t="s">
        <v>528</v>
      </c>
      <c r="AB4" s="4" t="s">
        <v>529</v>
      </c>
      <c r="AC4" s="4" t="s">
        <v>303</v>
      </c>
      <c r="AD4" s="4" t="s">
        <v>133</v>
      </c>
      <c r="AE4" s="4" t="s">
        <v>305</v>
      </c>
      <c r="AF4" s="4" t="s">
        <v>191</v>
      </c>
      <c r="AG4" s="4" t="s">
        <v>534</v>
      </c>
      <c r="AH4" s="4" t="s">
        <v>306</v>
      </c>
      <c r="AI4" s="4" t="s">
        <v>146</v>
      </c>
      <c r="AJ4" s="4" t="s">
        <v>78</v>
      </c>
      <c r="AK4" s="4" t="s">
        <v>546</v>
      </c>
      <c r="AL4" s="4" t="s">
        <v>314</v>
      </c>
      <c r="AM4" s="4" t="s">
        <v>547</v>
      </c>
      <c r="AN4" s="4" t="s">
        <v>117</v>
      </c>
      <c r="AO4" s="4" t="s">
        <v>571</v>
      </c>
      <c r="AP4" s="4" t="s">
        <v>321</v>
      </c>
    </row>
    <row r="5" spans="2:42" s="3" customFormat="1" ht="18" customHeight="1">
      <c r="B5" s="9"/>
      <c r="C5" s="10"/>
      <c r="D5" s="10"/>
      <c r="E5" s="10"/>
      <c r="F5" s="10"/>
      <c r="G5" s="16"/>
      <c r="H5" s="4"/>
      <c r="I5" s="8"/>
      <c r="J5" s="4" t="s">
        <v>61</v>
      </c>
      <c r="K5" s="4" t="s">
        <v>61</v>
      </c>
      <c r="L5" s="4" t="s">
        <v>132</v>
      </c>
      <c r="M5" s="4" t="s">
        <v>70</v>
      </c>
      <c r="N5" s="4" t="s">
        <v>68</v>
      </c>
      <c r="O5" s="4" t="s">
        <v>61</v>
      </c>
      <c r="P5" s="4" t="s">
        <v>3</v>
      </c>
      <c r="Q5" s="4" t="s">
        <v>3</v>
      </c>
      <c r="R5" s="4" t="s">
        <v>3</v>
      </c>
      <c r="S5" s="4" t="s">
        <v>242</v>
      </c>
      <c r="T5" s="4" t="s">
        <v>249</v>
      </c>
      <c r="U5" s="4" t="s">
        <v>3</v>
      </c>
      <c r="V5" s="4" t="s">
        <v>442</v>
      </c>
      <c r="W5" s="4" t="s">
        <v>61</v>
      </c>
      <c r="X5" s="4" t="s">
        <v>61</v>
      </c>
      <c r="Y5" s="4" t="s">
        <v>249</v>
      </c>
      <c r="Z5" s="4" t="s">
        <v>3</v>
      </c>
      <c r="AA5" s="4" t="s">
        <v>3</v>
      </c>
      <c r="AB5" s="4" t="s">
        <v>530</v>
      </c>
      <c r="AC5" s="4" t="s">
        <v>3</v>
      </c>
      <c r="AD5" s="4" t="s">
        <v>532</v>
      </c>
      <c r="AE5" s="4" t="s">
        <v>3</v>
      </c>
      <c r="AF5" s="4" t="s">
        <v>54</v>
      </c>
      <c r="AG5" s="4" t="s">
        <v>61</v>
      </c>
      <c r="AH5" s="4" t="s">
        <v>248</v>
      </c>
      <c r="AI5" s="4" t="s">
        <v>3</v>
      </c>
      <c r="AJ5" s="4" t="s">
        <v>3</v>
      </c>
      <c r="AK5" s="4" t="s">
        <v>61</v>
      </c>
      <c r="AL5" s="4" t="s">
        <v>62</v>
      </c>
      <c r="AM5" s="4" t="s">
        <v>61</v>
      </c>
      <c r="AN5" s="4" t="s">
        <v>61</v>
      </c>
      <c r="AO5" s="4" t="s">
        <v>572</v>
      </c>
      <c r="AP5" s="4" t="s">
        <v>54</v>
      </c>
    </row>
    <row r="6" spans="2:42" s="3" customFormat="1" ht="18" customHeight="1">
      <c r="B6" s="24" t="s">
        <v>2</v>
      </c>
      <c r="C6" s="13"/>
      <c r="D6" s="13"/>
      <c r="E6" s="13"/>
      <c r="F6" s="13"/>
      <c r="G6" s="17"/>
      <c r="H6" s="8"/>
      <c r="I6" s="8"/>
      <c r="J6" s="4"/>
      <c r="K6" s="4" t="s">
        <v>145</v>
      </c>
      <c r="L6" s="4" t="s">
        <v>54</v>
      </c>
      <c r="M6" s="4" t="s">
        <v>8</v>
      </c>
      <c r="N6" s="4"/>
      <c r="O6" s="4"/>
      <c r="P6" s="4"/>
      <c r="Q6" s="4"/>
      <c r="R6" s="4"/>
      <c r="S6" s="4" t="s">
        <v>54</v>
      </c>
      <c r="T6" s="4"/>
      <c r="U6" s="4"/>
      <c r="V6" s="4"/>
      <c r="W6" s="4"/>
      <c r="X6" s="4"/>
      <c r="Y6" s="4"/>
      <c r="Z6" s="4"/>
      <c r="AA6" s="4"/>
      <c r="AB6" s="4" t="s">
        <v>61</v>
      </c>
      <c r="AC6" s="4"/>
      <c r="AD6" s="4"/>
      <c r="AE6" s="4"/>
      <c r="AF6" s="4"/>
      <c r="AG6" s="4"/>
      <c r="AH6" s="4"/>
      <c r="AI6" s="4"/>
      <c r="AJ6" s="4"/>
      <c r="AK6" s="4"/>
      <c r="AL6" s="4" t="s">
        <v>3</v>
      </c>
      <c r="AM6" s="4"/>
      <c r="AN6" s="4"/>
      <c r="AO6" s="4"/>
      <c r="AP6" s="4"/>
    </row>
    <row r="7" spans="2:42" s="3" customFormat="1" ht="18" customHeight="1">
      <c r="B7" s="28" t="s">
        <v>568</v>
      </c>
      <c r="C7" s="13"/>
      <c r="D7" s="13"/>
      <c r="E7" s="13"/>
      <c r="F7" s="13"/>
      <c r="G7" s="17"/>
      <c r="H7" s="8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2:42" s="3" customFormat="1" ht="18" customHeight="1">
      <c r="B8" s="24" t="s">
        <v>17</v>
      </c>
      <c r="C8" s="13"/>
      <c r="D8" s="13"/>
      <c r="E8" s="13"/>
      <c r="F8" s="13"/>
      <c r="G8" s="17"/>
      <c r="H8" s="8"/>
      <c r="I8" s="8"/>
      <c r="J8" s="4" t="s">
        <v>10</v>
      </c>
      <c r="K8" s="4" t="s">
        <v>0</v>
      </c>
      <c r="L8" s="4" t="s">
        <v>98</v>
      </c>
      <c r="M8" s="4" t="s">
        <v>220</v>
      </c>
      <c r="N8" s="4" t="s">
        <v>219</v>
      </c>
      <c r="O8" s="4" t="s">
        <v>189</v>
      </c>
      <c r="P8" s="4" t="s">
        <v>219</v>
      </c>
      <c r="Q8" s="4" t="s">
        <v>218</v>
      </c>
      <c r="R8" s="4" t="s">
        <v>251</v>
      </c>
      <c r="S8" s="4" t="s">
        <v>232</v>
      </c>
      <c r="T8" s="4" t="s">
        <v>10</v>
      </c>
      <c r="U8" s="4" t="s">
        <v>92</v>
      </c>
      <c r="V8" s="4" t="s">
        <v>443</v>
      </c>
      <c r="W8" s="4" t="s">
        <v>10</v>
      </c>
      <c r="X8" s="4" t="s">
        <v>10</v>
      </c>
      <c r="Y8" s="4" t="s">
        <v>189</v>
      </c>
      <c r="Z8" s="4" t="s">
        <v>232</v>
      </c>
      <c r="AA8" s="4" t="s">
        <v>0</v>
      </c>
      <c r="AB8" s="4" t="s">
        <v>190</v>
      </c>
      <c r="AC8" s="4" t="s">
        <v>232</v>
      </c>
      <c r="AD8" s="4" t="s">
        <v>219</v>
      </c>
      <c r="AE8" s="4" t="s">
        <v>232</v>
      </c>
      <c r="AF8" s="4" t="s">
        <v>140</v>
      </c>
      <c r="AG8" s="4" t="s">
        <v>10</v>
      </c>
      <c r="AH8" s="4" t="s">
        <v>10</v>
      </c>
      <c r="AI8" s="4" t="s">
        <v>251</v>
      </c>
      <c r="AJ8" s="4" t="s">
        <v>251</v>
      </c>
      <c r="AK8" s="4" t="s">
        <v>10</v>
      </c>
      <c r="AL8" s="4" t="s">
        <v>251</v>
      </c>
      <c r="AM8" s="4" t="s">
        <v>13</v>
      </c>
      <c r="AN8" s="4" t="s">
        <v>10</v>
      </c>
      <c r="AO8" s="4" t="s">
        <v>219</v>
      </c>
      <c r="AP8" s="4" t="s">
        <v>220</v>
      </c>
    </row>
    <row r="9" spans="5:42" s="3" customFormat="1" ht="18" customHeight="1">
      <c r="E9" s="13"/>
      <c r="F9" s="13"/>
      <c r="G9" s="26" t="s">
        <v>6</v>
      </c>
      <c r="H9" s="25" t="s">
        <v>18</v>
      </c>
      <c r="I9" s="8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</row>
    <row r="10" spans="2:42" s="3" customFormat="1" ht="18" customHeight="1">
      <c r="B10" s="25" t="s">
        <v>5</v>
      </c>
      <c r="C10" s="25" t="s">
        <v>19</v>
      </c>
      <c r="D10" s="25" t="s">
        <v>20</v>
      </c>
      <c r="E10" s="25" t="s">
        <v>19</v>
      </c>
      <c r="F10" s="25" t="s">
        <v>20</v>
      </c>
      <c r="G10" s="26" t="s">
        <v>7</v>
      </c>
      <c r="H10" s="25" t="s">
        <v>4</v>
      </c>
      <c r="I10" s="8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</row>
    <row r="11" spans="2:42" s="3" customFormat="1" ht="18" customHeight="1">
      <c r="B11" s="20">
        <v>1</v>
      </c>
      <c r="C11" s="13" t="s">
        <v>302</v>
      </c>
      <c r="D11" s="23" t="s">
        <v>37</v>
      </c>
      <c r="E11" s="13" t="s">
        <v>36</v>
      </c>
      <c r="F11" s="13" t="s">
        <v>51</v>
      </c>
      <c r="G11" s="15">
        <f>SUM(LARGE(J11:AP11,{1,2,3,4,5,6,7,8,9,10}))</f>
        <v>3550</v>
      </c>
      <c r="H11" s="20">
        <f>COUNTIF(J11:AP11,"&gt;0")</f>
        <v>25</v>
      </c>
      <c r="I11" s="8"/>
      <c r="J11" s="8">
        <v>220</v>
      </c>
      <c r="K11" s="8">
        <v>459</v>
      </c>
      <c r="L11" s="8">
        <v>285</v>
      </c>
      <c r="M11" s="8">
        <v>0</v>
      </c>
      <c r="N11" s="8">
        <v>167</v>
      </c>
      <c r="O11" s="8">
        <v>0</v>
      </c>
      <c r="P11" s="8">
        <v>167</v>
      </c>
      <c r="Q11" s="8">
        <v>360</v>
      </c>
      <c r="R11" s="8">
        <v>266</v>
      </c>
      <c r="S11" s="8">
        <v>303</v>
      </c>
      <c r="T11" s="8">
        <v>220</v>
      </c>
      <c r="U11" s="8">
        <v>0</v>
      </c>
      <c r="V11" s="8">
        <v>275</v>
      </c>
      <c r="W11" s="8">
        <v>92</v>
      </c>
      <c r="X11" s="8">
        <v>92</v>
      </c>
      <c r="Y11" s="8">
        <v>0</v>
      </c>
      <c r="Z11" s="8">
        <v>129</v>
      </c>
      <c r="AA11" s="8">
        <v>135</v>
      </c>
      <c r="AB11" s="8">
        <v>0</v>
      </c>
      <c r="AC11" s="8">
        <v>129</v>
      </c>
      <c r="AD11" s="8">
        <v>595</v>
      </c>
      <c r="AE11" s="8">
        <v>0</v>
      </c>
      <c r="AF11" s="8">
        <v>300</v>
      </c>
      <c r="AG11" s="8">
        <v>92</v>
      </c>
      <c r="AH11" s="8">
        <v>92</v>
      </c>
      <c r="AI11" s="8">
        <v>432</v>
      </c>
      <c r="AJ11" s="8">
        <v>266</v>
      </c>
      <c r="AK11" s="8">
        <v>92</v>
      </c>
      <c r="AL11" s="8">
        <v>266</v>
      </c>
      <c r="AM11" s="8">
        <v>0</v>
      </c>
      <c r="AN11" s="8">
        <v>220</v>
      </c>
      <c r="AO11" s="8">
        <v>275</v>
      </c>
      <c r="AP11" s="8">
        <v>0</v>
      </c>
    </row>
    <row r="12" spans="2:42" s="3" customFormat="1" ht="18" customHeight="1">
      <c r="B12" s="20">
        <v>2</v>
      </c>
      <c r="C12" s="13" t="s">
        <v>553</v>
      </c>
      <c r="D12" s="13" t="s">
        <v>39</v>
      </c>
      <c r="E12" s="13" t="s">
        <v>390</v>
      </c>
      <c r="F12" s="13" t="s">
        <v>391</v>
      </c>
      <c r="G12" s="15">
        <f>SUM(LARGE(J12:AP12,{1,2,3,4,5,6,7,8,9,10}))</f>
        <v>1204</v>
      </c>
      <c r="H12" s="20">
        <f>COUNTIF(J12:AP12,"&gt;0")</f>
        <v>5</v>
      </c>
      <c r="I12" s="8"/>
      <c r="J12" s="8">
        <v>0</v>
      </c>
      <c r="K12" s="8">
        <v>135</v>
      </c>
      <c r="L12" s="8">
        <v>0</v>
      </c>
      <c r="M12" s="8">
        <v>420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220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135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294</v>
      </c>
    </row>
    <row r="13" spans="2:42" s="3" customFormat="1" ht="18" customHeight="1">
      <c r="B13" s="20">
        <v>3</v>
      </c>
      <c r="C13" s="13" t="s">
        <v>554</v>
      </c>
      <c r="D13" s="13" t="s">
        <v>213</v>
      </c>
      <c r="E13" s="13" t="s">
        <v>214</v>
      </c>
      <c r="F13" s="13" t="s">
        <v>215</v>
      </c>
      <c r="G13" s="15">
        <f>SUM(LARGE(J13:AP13,{1,2,3,4,5,6,7,8,9,10}))</f>
        <v>828</v>
      </c>
      <c r="H13" s="20">
        <f>COUNTIF(J13:AP13,"&gt;0")</f>
        <v>2</v>
      </c>
      <c r="I13" s="8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408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420</v>
      </c>
    </row>
    <row r="14" spans="2:42" s="3" customFormat="1" ht="18" customHeight="1">
      <c r="B14" s="20">
        <v>4</v>
      </c>
      <c r="C14" s="13" t="s">
        <v>555</v>
      </c>
      <c r="D14" s="13" t="s">
        <v>226</v>
      </c>
      <c r="E14" s="13" t="s">
        <v>48</v>
      </c>
      <c r="F14" s="13" t="s">
        <v>56</v>
      </c>
      <c r="G14" s="15">
        <f>SUM(LARGE(J14:AP14,{1,2,3,4,5,6,7,8,9,10}))</f>
        <v>789</v>
      </c>
      <c r="H14" s="20">
        <f>COUNTIF(J14:AP14,"&gt;0")</f>
        <v>3</v>
      </c>
      <c r="I14" s="8"/>
      <c r="J14" s="8">
        <v>0</v>
      </c>
      <c r="K14" s="8">
        <v>0</v>
      </c>
      <c r="L14" s="8">
        <v>0</v>
      </c>
      <c r="M14" s="8">
        <v>294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264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231</v>
      </c>
    </row>
    <row r="15" spans="2:42" s="3" customFormat="1" ht="18" customHeight="1">
      <c r="B15" s="20">
        <v>5</v>
      </c>
      <c r="C15" s="13" t="s">
        <v>634</v>
      </c>
      <c r="D15" s="13" t="s">
        <v>194</v>
      </c>
      <c r="E15" s="13" t="s">
        <v>71</v>
      </c>
      <c r="F15" s="13" t="s">
        <v>72</v>
      </c>
      <c r="G15" s="15">
        <f>SUM(LARGE(J15:AP15,{1,2,3,4,5,6,7,8,9,10}))</f>
        <v>438</v>
      </c>
      <c r="H15" s="20">
        <f>COUNTIF(J15:AP15,"&gt;0")</f>
        <v>4</v>
      </c>
      <c r="I15" s="8"/>
      <c r="J15" s="8">
        <v>0</v>
      </c>
      <c r="K15" s="8">
        <v>135</v>
      </c>
      <c r="L15" s="8">
        <v>0</v>
      </c>
      <c r="M15" s="8">
        <v>105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54</v>
      </c>
      <c r="AB15" s="8">
        <v>144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</row>
    <row r="16" spans="2:42" s="3" customFormat="1" ht="18" customHeight="1">
      <c r="B16" s="20">
        <v>6</v>
      </c>
      <c r="C16" s="12" t="s">
        <v>635</v>
      </c>
      <c r="D16" s="12" t="s">
        <v>156</v>
      </c>
      <c r="E16" s="13" t="s">
        <v>153</v>
      </c>
      <c r="F16" s="13" t="s">
        <v>154</v>
      </c>
      <c r="G16" s="15">
        <f>SUM(LARGE(J16:AP16,{1,2,3,4,5,6,7,8,9,10}))</f>
        <v>383</v>
      </c>
      <c r="H16" s="20">
        <f>COUNTIF(J16:AP16,"&gt;0")</f>
        <v>2</v>
      </c>
      <c r="I16" s="8"/>
      <c r="J16" s="8">
        <v>0</v>
      </c>
      <c r="K16" s="8">
        <v>0</v>
      </c>
      <c r="L16" s="8">
        <v>0</v>
      </c>
      <c r="M16" s="8">
        <v>231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152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</row>
    <row r="17" spans="2:42" s="3" customFormat="1" ht="18" customHeight="1">
      <c r="B17" s="20">
        <v>7</v>
      </c>
      <c r="C17" s="13" t="s">
        <v>636</v>
      </c>
      <c r="D17" s="13" t="s">
        <v>97</v>
      </c>
      <c r="E17" s="13" t="s">
        <v>223</v>
      </c>
      <c r="F17" s="13" t="s">
        <v>224</v>
      </c>
      <c r="G17" s="15">
        <f>SUM(LARGE(J17:AP17,{1,2,3,4,5,6,7,8,9,10}))</f>
        <v>279</v>
      </c>
      <c r="H17" s="20">
        <f>COUNTIF(J17:AP17,"&gt;0")</f>
        <v>2</v>
      </c>
      <c r="I17" s="8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135</v>
      </c>
      <c r="AB17" s="8">
        <v>144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</row>
    <row r="18" spans="2:42" s="3" customFormat="1" ht="18" customHeight="1">
      <c r="B18" s="20">
        <v>8</v>
      </c>
      <c r="C18" s="13" t="s">
        <v>637</v>
      </c>
      <c r="D18" s="13" t="s">
        <v>67</v>
      </c>
      <c r="E18" s="13" t="s">
        <v>113</v>
      </c>
      <c r="F18" s="13" t="s">
        <v>114</v>
      </c>
      <c r="G18" s="15">
        <f>SUM(LARGE(J18:AP18,{1,2,3,4,5,6,7,8,9,10}))</f>
        <v>240</v>
      </c>
      <c r="H18" s="20">
        <f>COUNTIF(J18:AP18,"&gt;0")</f>
        <v>2</v>
      </c>
      <c r="I18" s="8"/>
      <c r="J18" s="8">
        <v>0</v>
      </c>
      <c r="K18" s="8">
        <v>135</v>
      </c>
      <c r="L18" s="8">
        <v>0</v>
      </c>
      <c r="M18" s="8">
        <v>105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</row>
    <row r="19" spans="2:42" s="3" customFormat="1" ht="18" customHeight="1">
      <c r="B19" s="20">
        <v>9</v>
      </c>
      <c r="C19" s="13" t="s">
        <v>638</v>
      </c>
      <c r="D19" s="13" t="s">
        <v>197</v>
      </c>
      <c r="E19" s="13" t="s">
        <v>309</v>
      </c>
      <c r="F19" s="13" t="s">
        <v>21</v>
      </c>
      <c r="G19" s="15">
        <f>SUM(LARGE(J19:AP19,{1,2,3,4,5,6,7,8,9,10}))</f>
        <v>159</v>
      </c>
      <c r="H19" s="20">
        <f>COUNTIF(J19:AP19,"&gt;0")</f>
        <v>2</v>
      </c>
      <c r="I19" s="8"/>
      <c r="J19" s="8">
        <v>0</v>
      </c>
      <c r="K19" s="8">
        <v>0</v>
      </c>
      <c r="L19" s="8">
        <v>0</v>
      </c>
      <c r="M19" s="8">
        <v>105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54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</row>
    <row r="20" spans="2:42" s="3" customFormat="1" ht="18" customHeight="1">
      <c r="B20" s="20"/>
      <c r="C20" s="12"/>
      <c r="D20" s="12"/>
      <c r="E20" s="13"/>
      <c r="F20" s="13"/>
      <c r="G20" s="15"/>
      <c r="H20" s="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2:42" s="3" customFormat="1" ht="18" customHeight="1">
      <c r="B21" s="20" t="s">
        <v>9</v>
      </c>
      <c r="C21" s="12" t="s">
        <v>230</v>
      </c>
      <c r="D21" s="12" t="s">
        <v>231</v>
      </c>
      <c r="E21" s="13" t="s">
        <v>260</v>
      </c>
      <c r="F21" s="13" t="s">
        <v>425</v>
      </c>
      <c r="G21" s="15">
        <f>SUM(LARGE(J21:AP21,{1,2,3,4,5,6,7,8,9,10}))</f>
        <v>105</v>
      </c>
      <c r="H21" s="20">
        <f>COUNTIF(J21:AP21,"&gt;0")</f>
        <v>1</v>
      </c>
      <c r="J21" s="8">
        <v>0</v>
      </c>
      <c r="K21" s="8">
        <v>0</v>
      </c>
      <c r="L21" s="8">
        <v>0</v>
      </c>
      <c r="M21" s="8">
        <v>105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</row>
    <row r="22" spans="2:42" s="3" customFormat="1" ht="18" customHeight="1">
      <c r="B22" s="20" t="s">
        <v>9</v>
      </c>
      <c r="C22" s="12" t="s">
        <v>184</v>
      </c>
      <c r="D22" s="12" t="s">
        <v>185</v>
      </c>
      <c r="E22" s="13" t="s">
        <v>216</v>
      </c>
      <c r="F22" s="13" t="s">
        <v>217</v>
      </c>
      <c r="G22" s="15">
        <f>SUM(LARGE(J22:AP22,{1,2,3,4,5,6,7,8,9,10}))</f>
        <v>60</v>
      </c>
      <c r="H22" s="20">
        <f>COUNTIF(J22:AP22,"&gt;0")</f>
        <v>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60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</row>
    <row r="23" spans="2:42" s="3" customFormat="1" ht="18" customHeight="1">
      <c r="B23" s="20" t="s">
        <v>9</v>
      </c>
      <c r="C23" s="12" t="s">
        <v>101</v>
      </c>
      <c r="D23" s="12" t="s">
        <v>102</v>
      </c>
      <c r="E23" s="13" t="s">
        <v>161</v>
      </c>
      <c r="F23" s="13" t="s">
        <v>162</v>
      </c>
      <c r="G23" s="15">
        <f>SUM(LARGE(J23:AP23,{1,2,3,4,5,6,7,8,9,10}))</f>
        <v>216</v>
      </c>
      <c r="H23" s="20">
        <f>COUNTIF(J23:AP23,"&gt;0")</f>
        <v>1</v>
      </c>
      <c r="J23" s="8">
        <v>0</v>
      </c>
      <c r="K23" s="8">
        <v>216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</row>
    <row r="24" spans="2:42" s="3" customFormat="1" ht="18" customHeight="1">
      <c r="B24" s="20" t="s">
        <v>9</v>
      </c>
      <c r="C24" s="12" t="s">
        <v>157</v>
      </c>
      <c r="D24" s="12" t="s">
        <v>158</v>
      </c>
      <c r="E24" s="13" t="s">
        <v>95</v>
      </c>
      <c r="F24" s="13" t="s">
        <v>514</v>
      </c>
      <c r="G24" s="15">
        <f>SUM(LARGE(J24:AP24,{1,2,3,4,5,6,7,8,9,10}))</f>
        <v>294</v>
      </c>
      <c r="H24" s="20">
        <f>COUNTIF(J24:AP24,"&gt;0")</f>
        <v>1</v>
      </c>
      <c r="J24" s="8">
        <v>0</v>
      </c>
      <c r="K24" s="8">
        <v>0</v>
      </c>
      <c r="L24" s="8">
        <v>0</v>
      </c>
      <c r="M24" s="8">
        <v>294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</row>
    <row r="25" spans="2:42" s="3" customFormat="1" ht="18" customHeight="1">
      <c r="B25" s="20" t="s">
        <v>9</v>
      </c>
      <c r="C25" s="12" t="s">
        <v>157</v>
      </c>
      <c r="D25" s="12" t="s">
        <v>158</v>
      </c>
      <c r="E25" s="13" t="s">
        <v>198</v>
      </c>
      <c r="F25" s="13" t="s">
        <v>47</v>
      </c>
      <c r="G25" s="15">
        <f>SUM(LARGE(J25:AP25,{1,2,3,4,5,6,7,8,9,10}))</f>
        <v>144</v>
      </c>
      <c r="H25" s="20">
        <f>COUNTIF(J25:AP25,"&gt;0")</f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144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</row>
    <row r="26" spans="2:42" s="3" customFormat="1" ht="18" customHeight="1">
      <c r="B26" s="20" t="s">
        <v>9</v>
      </c>
      <c r="C26" s="12" t="s">
        <v>157</v>
      </c>
      <c r="D26" s="12" t="s">
        <v>158</v>
      </c>
      <c r="E26" s="13" t="s">
        <v>239</v>
      </c>
      <c r="F26" s="13" t="s">
        <v>240</v>
      </c>
      <c r="G26" s="15">
        <f>SUM(LARGE(J26:AP26,{1,2,3,4,5,6,7,8,9,10}))</f>
        <v>357</v>
      </c>
      <c r="H26" s="20">
        <f>COUNTIF(J26:AP26,"&gt;0")</f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357</v>
      </c>
    </row>
    <row r="27" spans="2:42" s="3" customFormat="1" ht="18" customHeight="1">
      <c r="B27" s="20" t="s">
        <v>9</v>
      </c>
      <c r="C27" s="12" t="s">
        <v>282</v>
      </c>
      <c r="D27" s="12" t="s">
        <v>283</v>
      </c>
      <c r="E27" s="13" t="s">
        <v>174</v>
      </c>
      <c r="F27" s="13" t="s">
        <v>175</v>
      </c>
      <c r="G27" s="15">
        <f>SUM(LARGE(J27:AP27,{1,2,3,4,5,6,7,8,9,10}))</f>
        <v>480</v>
      </c>
      <c r="H27" s="20">
        <f>COUNTIF(J27:AP27,"&gt;0")</f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480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</row>
    <row r="28" spans="2:42" s="3" customFormat="1" ht="18" customHeight="1">
      <c r="B28" s="20" t="s">
        <v>9</v>
      </c>
      <c r="C28" s="12" t="s">
        <v>426</v>
      </c>
      <c r="D28" s="12" t="s">
        <v>427</v>
      </c>
      <c r="E28" s="13" t="s">
        <v>63</v>
      </c>
      <c r="F28" s="13" t="s">
        <v>178</v>
      </c>
      <c r="G28" s="15">
        <f>SUM(LARGE(J28:AP28,{1,2,3,4,5,6,7,8,9,10}))</f>
        <v>105</v>
      </c>
      <c r="H28" s="20">
        <f>COUNTIF(J28:AP28,"&gt;0")</f>
        <v>1</v>
      </c>
      <c r="J28" s="8">
        <v>0</v>
      </c>
      <c r="K28" s="8">
        <v>0</v>
      </c>
      <c r="L28" s="8">
        <v>0</v>
      </c>
      <c r="M28" s="8">
        <v>105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</row>
    <row r="29" spans="2:42" s="3" customFormat="1" ht="18" customHeight="1">
      <c r="B29" s="20" t="s">
        <v>9</v>
      </c>
      <c r="C29" s="13" t="s">
        <v>432</v>
      </c>
      <c r="D29" s="13" t="s">
        <v>23</v>
      </c>
      <c r="E29" s="13" t="s">
        <v>278</v>
      </c>
      <c r="F29" s="13" t="s">
        <v>279</v>
      </c>
      <c r="G29" s="15">
        <f>SUM(LARGE(J29:AP29,{1,2,3,4,5,6,7,8,9,10}))</f>
        <v>231</v>
      </c>
      <c r="H29" s="20">
        <f>COUNTIF(J29:AP29,"&gt;0")</f>
        <v>1</v>
      </c>
      <c r="I29" s="8"/>
      <c r="J29" s="8">
        <v>0</v>
      </c>
      <c r="K29" s="8">
        <v>0</v>
      </c>
      <c r="L29" s="8">
        <v>0</v>
      </c>
      <c r="M29" s="8">
        <v>231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</row>
    <row r="30" spans="2:42" s="3" customFormat="1" ht="18" customHeight="1">
      <c r="B30" s="20" t="s">
        <v>9</v>
      </c>
      <c r="C30" s="13" t="s">
        <v>520</v>
      </c>
      <c r="D30" s="13" t="s">
        <v>358</v>
      </c>
      <c r="E30" s="13" t="s">
        <v>544</v>
      </c>
      <c r="F30" s="13" t="s">
        <v>545</v>
      </c>
      <c r="G30" s="15">
        <f>SUM(LARGE(J30:AP30,{1,2,3,4,5,6,7,8,9,10}))</f>
        <v>21</v>
      </c>
      <c r="H30" s="20">
        <f>COUNTIF(J30:AP30,"&gt;0")</f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21</v>
      </c>
      <c r="AN30" s="8">
        <v>0</v>
      </c>
      <c r="AO30" s="8">
        <v>0</v>
      </c>
      <c r="AP30" s="8">
        <v>0</v>
      </c>
    </row>
    <row r="31" spans="2:42" s="3" customFormat="1" ht="18" customHeight="1">
      <c r="B31" s="20" t="s">
        <v>9</v>
      </c>
      <c r="C31" s="13" t="s">
        <v>211</v>
      </c>
      <c r="D31" s="13" t="s">
        <v>212</v>
      </c>
      <c r="E31" s="13" t="s">
        <v>200</v>
      </c>
      <c r="F31" s="13" t="s">
        <v>261</v>
      </c>
      <c r="G31" s="15">
        <f>SUM(LARGE(J31:AP31,{1,2,3,4,5,6,7,8,9,10}))</f>
        <v>192</v>
      </c>
      <c r="H31" s="20">
        <f>COUNTIF(J31:AP31,"&gt;0")</f>
        <v>1</v>
      </c>
      <c r="I31" s="8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192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</row>
    <row r="32" spans="2:42" s="3" customFormat="1" ht="18" customHeight="1">
      <c r="B32" s="20" t="s">
        <v>9</v>
      </c>
      <c r="C32" s="13" t="s">
        <v>211</v>
      </c>
      <c r="D32" s="13" t="s">
        <v>212</v>
      </c>
      <c r="E32" s="13" t="s">
        <v>309</v>
      </c>
      <c r="F32" s="13" t="s">
        <v>21</v>
      </c>
      <c r="G32" s="15">
        <f>SUM(LARGE(J32:AP32,{1,2,3,4,5,6,7,8,9,10}))</f>
        <v>144</v>
      </c>
      <c r="H32" s="20">
        <f>COUNTIF(J32:AP32,"&gt;0")</f>
        <v>1</v>
      </c>
      <c r="I32" s="8"/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144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</row>
    <row r="33" spans="2:42" s="3" customFormat="1" ht="18" customHeight="1">
      <c r="B33" s="20" t="s">
        <v>9</v>
      </c>
      <c r="C33" s="13" t="s">
        <v>499</v>
      </c>
      <c r="D33" s="13" t="s">
        <v>500</v>
      </c>
      <c r="E33" s="13" t="s">
        <v>136</v>
      </c>
      <c r="F33" s="13" t="s">
        <v>51</v>
      </c>
      <c r="G33" s="15">
        <f>SUM(LARGE(J33:AP33,{1,2,3,4,5,6,7,8,9,10}))</f>
        <v>192</v>
      </c>
      <c r="H33" s="20">
        <f>COUNTIF(J33:AP33,"&gt;0")</f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192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</row>
    <row r="34" spans="2:42" s="3" customFormat="1" ht="18" customHeight="1">
      <c r="B34" s="20" t="s">
        <v>9</v>
      </c>
      <c r="C34" s="13" t="s">
        <v>29</v>
      </c>
      <c r="D34" s="13" t="s">
        <v>91</v>
      </c>
      <c r="E34" s="13" t="s">
        <v>80</v>
      </c>
      <c r="F34" s="13" t="s">
        <v>523</v>
      </c>
      <c r="G34" s="15">
        <f>SUM(LARGE(J34:AP34,{1,2,3,4,5,6,7,8,9,10}))</f>
        <v>54</v>
      </c>
      <c r="H34" s="20">
        <f>COUNTIF(J34:AP34,"&gt;0")</f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54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</row>
    <row r="35" spans="2:42" s="3" customFormat="1" ht="18" customHeight="1">
      <c r="B35" s="20" t="s">
        <v>9</v>
      </c>
      <c r="C35" s="13" t="s">
        <v>340</v>
      </c>
      <c r="D35" s="13" t="s">
        <v>341</v>
      </c>
      <c r="E35" s="13" t="s">
        <v>48</v>
      </c>
      <c r="F35" s="13" t="s">
        <v>585</v>
      </c>
      <c r="G35" s="15">
        <f>SUM(LARGE(J35:AP35,{1,2,3,4,5,6,7,8,9,10}))</f>
        <v>105</v>
      </c>
      <c r="H35" s="20">
        <f>COUNTIF(J35:AP35,"&gt;0")</f>
        <v>1</v>
      </c>
      <c r="I35" s="8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105</v>
      </c>
    </row>
    <row r="36" spans="2:42" s="3" customFormat="1" ht="18" customHeight="1">
      <c r="B36" s="20" t="s">
        <v>9</v>
      </c>
      <c r="C36" s="13" t="s">
        <v>41</v>
      </c>
      <c r="D36" s="13" t="s">
        <v>605</v>
      </c>
      <c r="E36" s="13" t="s">
        <v>594</v>
      </c>
      <c r="F36" s="13" t="s">
        <v>573</v>
      </c>
      <c r="G36" s="15">
        <f>SUM(LARGE(J36:AP36,{1,2,3,4,5,6,7,8,9,10}))</f>
        <v>105</v>
      </c>
      <c r="H36" s="20">
        <f>COUNTIF(J36:AP36,"&gt;0")</f>
        <v>1</v>
      </c>
      <c r="I36" s="8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105</v>
      </c>
    </row>
    <row r="37" spans="2:42" s="3" customFormat="1" ht="18" customHeight="1">
      <c r="B37" s="20" t="s">
        <v>9</v>
      </c>
      <c r="C37" s="13" t="s">
        <v>386</v>
      </c>
      <c r="D37" s="13" t="s">
        <v>22</v>
      </c>
      <c r="E37" s="13" t="s">
        <v>507</v>
      </c>
      <c r="F37" s="13" t="s">
        <v>508</v>
      </c>
      <c r="G37" s="15">
        <f>SUM(LARGE(J37:AP37,{1,2,3,4,5,6,7,8,9,10}))</f>
        <v>120</v>
      </c>
      <c r="H37" s="20">
        <f>COUNTIF(J37:AP37,"&gt;0")</f>
        <v>1</v>
      </c>
      <c r="I37" s="8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120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</row>
    <row r="38" spans="2:42" s="3" customFormat="1" ht="18" customHeight="1">
      <c r="B38" s="20" t="s">
        <v>9</v>
      </c>
      <c r="C38" s="13" t="s">
        <v>161</v>
      </c>
      <c r="D38" s="13" t="s">
        <v>162</v>
      </c>
      <c r="E38" s="13" t="s">
        <v>262</v>
      </c>
      <c r="F38" s="13" t="s">
        <v>263</v>
      </c>
      <c r="G38" s="15">
        <f>SUM(LARGE(J38:AP38,{1,2,3,4,5,6,7,8,9,10}))</f>
        <v>105</v>
      </c>
      <c r="H38" s="20">
        <f>COUNTIF(J38:AP38,"&gt;0")</f>
        <v>1</v>
      </c>
      <c r="I38" s="8"/>
      <c r="J38" s="8">
        <v>0</v>
      </c>
      <c r="K38" s="8">
        <v>0</v>
      </c>
      <c r="L38" s="8">
        <v>0</v>
      </c>
      <c r="M38" s="8">
        <v>105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</row>
    <row r="39" spans="2:42" s="3" customFormat="1" ht="18" customHeight="1">
      <c r="B39" s="20" t="s">
        <v>9</v>
      </c>
      <c r="C39" s="13" t="s">
        <v>161</v>
      </c>
      <c r="D39" s="13" t="s">
        <v>162</v>
      </c>
      <c r="E39" s="13" t="s">
        <v>455</v>
      </c>
      <c r="F39" s="13" t="s">
        <v>456</v>
      </c>
      <c r="G39" s="15">
        <f>SUM(LARGE(J39:AP39,{1,2,3,4,5,6,7,8,9,10}))</f>
        <v>264</v>
      </c>
      <c r="H39" s="20">
        <f>COUNTIF(J39:AP39,"&gt;0")</f>
        <v>1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264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</row>
    <row r="40" spans="2:42" s="3" customFormat="1" ht="18" customHeight="1">
      <c r="B40" s="20" t="s">
        <v>9</v>
      </c>
      <c r="C40" s="13" t="s">
        <v>603</v>
      </c>
      <c r="D40" s="13" t="s">
        <v>604</v>
      </c>
      <c r="E40" s="13" t="s">
        <v>586</v>
      </c>
      <c r="F40" s="13" t="s">
        <v>40</v>
      </c>
      <c r="G40" s="15">
        <f>SUM(LARGE(J40:AP40,{1,2,3,4,5,6,7,8,9,10}))</f>
        <v>105</v>
      </c>
      <c r="H40" s="20">
        <f>COUNTIF(J40:AP40,"&gt;0")</f>
        <v>1</v>
      </c>
      <c r="I40" s="8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105</v>
      </c>
    </row>
    <row r="41" spans="2:42" s="3" customFormat="1" ht="18" customHeight="1">
      <c r="B41" s="20" t="s">
        <v>9</v>
      </c>
      <c r="C41" s="13" t="s">
        <v>93</v>
      </c>
      <c r="D41" s="13" t="s">
        <v>94</v>
      </c>
      <c r="E41" s="13" t="s">
        <v>33</v>
      </c>
      <c r="F41" s="13" t="s">
        <v>34</v>
      </c>
      <c r="G41" s="15">
        <f>SUM(LARGE(J41:AP41,{1,2,3,4,5,6,7,8,9,10}))</f>
        <v>294</v>
      </c>
      <c r="H41" s="20">
        <f>COUNTIF(J41:AP41,"&gt;0")</f>
        <v>1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294</v>
      </c>
    </row>
    <row r="42" spans="2:42" s="3" customFormat="1" ht="18" customHeight="1">
      <c r="B42" s="20" t="s">
        <v>9</v>
      </c>
      <c r="C42" s="13" t="s">
        <v>93</v>
      </c>
      <c r="D42" s="13" t="s">
        <v>94</v>
      </c>
      <c r="E42" s="13" t="s">
        <v>76</v>
      </c>
      <c r="F42" s="13" t="s">
        <v>99</v>
      </c>
      <c r="G42" s="15">
        <f>SUM(LARGE(J42:AP42,{1,2,3,4,5,6,7,8,9,10}))</f>
        <v>24</v>
      </c>
      <c r="H42" s="20">
        <f>COUNTIF(J42:AP42,"&gt;0")</f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24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</row>
    <row r="43" spans="2:42" s="3" customFormat="1" ht="18" customHeight="1">
      <c r="B43" s="20" t="s">
        <v>9</v>
      </c>
      <c r="C43" s="13" t="s">
        <v>93</v>
      </c>
      <c r="D43" s="13" t="s">
        <v>94</v>
      </c>
      <c r="E43" s="13" t="s">
        <v>96</v>
      </c>
      <c r="F43" s="13" t="s">
        <v>97</v>
      </c>
      <c r="G43" s="15">
        <f>SUM(LARGE(J43:AP43,{1,2,3,4,5,6,7,8,9,10}))</f>
        <v>135</v>
      </c>
      <c r="H43" s="20">
        <f>COUNTIF(J43:AP43,"&gt;0")</f>
        <v>1</v>
      </c>
      <c r="I43" s="8"/>
      <c r="J43" s="8">
        <v>0</v>
      </c>
      <c r="K43" s="8">
        <v>135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</row>
    <row r="44" spans="2:42" s="3" customFormat="1" ht="18" customHeight="1">
      <c r="B44" s="20" t="s">
        <v>9</v>
      </c>
      <c r="C44" s="13" t="s">
        <v>93</v>
      </c>
      <c r="D44" s="13" t="s">
        <v>94</v>
      </c>
      <c r="E44" s="13" t="s">
        <v>30</v>
      </c>
      <c r="F44" s="13" t="s">
        <v>23</v>
      </c>
      <c r="G44" s="15">
        <f>SUM(LARGE(J44:AP44,{1,2,3,4,5,6,7,8,9,10}))</f>
        <v>129</v>
      </c>
      <c r="H44" s="20">
        <f>COUNTIF(J44:AP44,"&gt;0")</f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129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</row>
    <row r="45" spans="2:42" s="3" customFormat="1" ht="18" customHeight="1">
      <c r="B45" s="20" t="s">
        <v>9</v>
      </c>
      <c r="C45" s="13" t="s">
        <v>93</v>
      </c>
      <c r="D45" s="13" t="s">
        <v>94</v>
      </c>
      <c r="E45" s="13" t="s">
        <v>48</v>
      </c>
      <c r="F45" s="13" t="s">
        <v>56</v>
      </c>
      <c r="G45" s="15">
        <f>SUM(LARGE(J45:AP45,{1,2,3,4,5,6,7,8,9,10}))</f>
        <v>144</v>
      </c>
      <c r="H45" s="20">
        <f>COUNTIF(J45:AP45,"&gt;0")</f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144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</row>
    <row r="46" spans="2:42" s="3" customFormat="1" ht="18" customHeight="1">
      <c r="B46" s="20" t="s">
        <v>9</v>
      </c>
      <c r="C46" s="13" t="s">
        <v>505</v>
      </c>
      <c r="D46" s="13" t="s">
        <v>506</v>
      </c>
      <c r="E46" s="13" t="s">
        <v>172</v>
      </c>
      <c r="F46" s="13" t="s">
        <v>173</v>
      </c>
      <c r="G46" s="15">
        <f>SUM(LARGE(J46:AP46,{1,2,3,4,5,6,7,8,9,10}))</f>
        <v>192</v>
      </c>
      <c r="H46" s="20">
        <f>COUNTIF(J46:AP46,"&gt;0")</f>
        <v>1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192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</row>
    <row r="47" spans="2:42" s="3" customFormat="1" ht="18" customHeight="1">
      <c r="B47" s="20" t="s">
        <v>9</v>
      </c>
      <c r="C47" s="13" t="s">
        <v>428</v>
      </c>
      <c r="D47" s="13" t="s">
        <v>429</v>
      </c>
      <c r="E47" s="13" t="s">
        <v>329</v>
      </c>
      <c r="F47" s="13" t="s">
        <v>99</v>
      </c>
      <c r="G47" s="15">
        <f>SUM(LARGE(J47:AP47,{1,2,3,4,5,6,7,8,9,10}))</f>
        <v>105</v>
      </c>
      <c r="H47" s="20">
        <f>COUNTIF(J47:AP47,"&gt;0")</f>
        <v>1</v>
      </c>
      <c r="I47" s="8"/>
      <c r="J47" s="8">
        <v>0</v>
      </c>
      <c r="K47" s="8">
        <v>0</v>
      </c>
      <c r="L47" s="8">
        <v>0</v>
      </c>
      <c r="M47" s="8">
        <v>105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</row>
    <row r="48" spans="2:42" s="3" customFormat="1" ht="18" customHeight="1">
      <c r="B48" s="20" t="s">
        <v>9</v>
      </c>
      <c r="C48" s="13" t="s">
        <v>607</v>
      </c>
      <c r="D48" s="13" t="s">
        <v>608</v>
      </c>
      <c r="E48" s="13" t="s">
        <v>113</v>
      </c>
      <c r="F48" s="13" t="s">
        <v>114</v>
      </c>
      <c r="G48" s="15">
        <f>SUM(LARGE(J48:AP48,{1,2,3,4,5,6,7,8,9,10}))</f>
        <v>168</v>
      </c>
      <c r="H48" s="20">
        <f>COUNTIF(J48:AP48,"&gt;0")</f>
        <v>1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168</v>
      </c>
    </row>
    <row r="49" spans="2:42" s="3" customFormat="1" ht="18" customHeight="1">
      <c r="B49" s="20" t="s">
        <v>9</v>
      </c>
      <c r="C49" s="13" t="s">
        <v>452</v>
      </c>
      <c r="D49" s="13" t="s">
        <v>453</v>
      </c>
      <c r="E49" s="13" t="s">
        <v>461</v>
      </c>
      <c r="F49" s="13" t="s">
        <v>462</v>
      </c>
      <c r="G49" s="15">
        <f>SUM(LARGE(J49:AP49,{1,2,3,4,5,6,7,8,9,10}))</f>
        <v>120</v>
      </c>
      <c r="H49" s="20">
        <f>COUNTIF(J49:AP49,"&gt;0")</f>
        <v>1</v>
      </c>
      <c r="I49" s="8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120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</row>
    <row r="50" spans="2:42" s="3" customFormat="1" ht="18" customHeight="1">
      <c r="B50" s="20" t="s">
        <v>9</v>
      </c>
      <c r="C50" s="23" t="s">
        <v>57</v>
      </c>
      <c r="D50" s="23" t="s">
        <v>58</v>
      </c>
      <c r="E50" s="13" t="s">
        <v>170</v>
      </c>
      <c r="F50" s="13" t="s">
        <v>171</v>
      </c>
      <c r="G50" s="15">
        <f>SUM(LARGE(J50:AP50,{1,2,3,4,5,6,7,8,9,10}))</f>
        <v>336</v>
      </c>
      <c r="H50" s="20">
        <f>COUNTIF(J50:AP50,"&gt;0")</f>
        <v>1</v>
      </c>
      <c r="I50" s="8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336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</row>
    <row r="51" spans="2:42" s="3" customFormat="1" ht="18" customHeight="1">
      <c r="B51" s="20" t="s">
        <v>9</v>
      </c>
      <c r="C51" s="23" t="s">
        <v>33</v>
      </c>
      <c r="D51" s="23" t="s">
        <v>34</v>
      </c>
      <c r="E51" s="13" t="s">
        <v>430</v>
      </c>
      <c r="F51" s="13" t="s">
        <v>431</v>
      </c>
      <c r="G51" s="15">
        <f>SUM(LARGE(J51:AP51,{1,2,3,4,5,6,7,8,9,10}))</f>
        <v>105</v>
      </c>
      <c r="H51" s="20">
        <f>COUNTIF(J51:AP51,"&gt;0")</f>
        <v>1</v>
      </c>
      <c r="I51" s="8"/>
      <c r="J51" s="8">
        <v>0</v>
      </c>
      <c r="K51" s="8">
        <v>0</v>
      </c>
      <c r="L51" s="8">
        <v>0</v>
      </c>
      <c r="M51" s="8">
        <v>105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</row>
    <row r="52" spans="2:42" s="3" customFormat="1" ht="18" customHeight="1">
      <c r="B52" s="20" t="s">
        <v>9</v>
      </c>
      <c r="C52" s="23" t="s">
        <v>33</v>
      </c>
      <c r="D52" s="23" t="s">
        <v>34</v>
      </c>
      <c r="E52" s="13" t="s">
        <v>24</v>
      </c>
      <c r="F52" s="13" t="s">
        <v>25</v>
      </c>
      <c r="G52" s="15">
        <f>SUM(LARGE(J52:AP52,{1,2,3,4,5,6,7,8,9,10}))</f>
        <v>120</v>
      </c>
      <c r="H52" s="20">
        <f>COUNTIF(J52:AP52,"&gt;0")</f>
        <v>1</v>
      </c>
      <c r="I52" s="8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120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</row>
    <row r="53" spans="2:42" s="3" customFormat="1" ht="18" customHeight="1">
      <c r="B53" s="20" t="s">
        <v>9</v>
      </c>
      <c r="C53" s="13" t="s">
        <v>473</v>
      </c>
      <c r="D53" s="13" t="s">
        <v>474</v>
      </c>
      <c r="E53" s="13" t="s">
        <v>270</v>
      </c>
      <c r="F53" s="13" t="s">
        <v>271</v>
      </c>
      <c r="G53" s="15">
        <f>SUM(LARGE(J53:AP53,{1,2,3,4,5,6,7,8,9,10}))</f>
        <v>192</v>
      </c>
      <c r="H53" s="20">
        <f>COUNTIF(J53:AP53,"&gt;0")</f>
        <v>1</v>
      </c>
      <c r="I53" s="8"/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192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</row>
    <row r="54" spans="2:42" s="3" customFormat="1" ht="18" customHeight="1">
      <c r="B54" s="20" t="s">
        <v>9</v>
      </c>
      <c r="C54" s="13" t="s">
        <v>196</v>
      </c>
      <c r="D54" s="13" t="s">
        <v>197</v>
      </c>
      <c r="E54" s="13" t="s">
        <v>46</v>
      </c>
      <c r="F54" s="13" t="s">
        <v>109</v>
      </c>
      <c r="G54" s="15">
        <f>SUM(LARGE(J54:AP54,{1,2,3,4,5,6,7,8,9,10}))</f>
        <v>135</v>
      </c>
      <c r="H54" s="20">
        <f>COUNTIF(J54:AP54,"&gt;0")</f>
        <v>1</v>
      </c>
      <c r="I54" s="8"/>
      <c r="J54" s="8">
        <v>0</v>
      </c>
      <c r="K54" s="8">
        <v>135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</row>
    <row r="55" spans="2:42" s="3" customFormat="1" ht="18" customHeight="1">
      <c r="B55" s="20" t="s">
        <v>9</v>
      </c>
      <c r="C55" s="13" t="s">
        <v>46</v>
      </c>
      <c r="D55" s="13" t="s">
        <v>322</v>
      </c>
      <c r="E55" s="13" t="s">
        <v>46</v>
      </c>
      <c r="F55" s="13" t="s">
        <v>323</v>
      </c>
      <c r="G55" s="15">
        <f>SUM(LARGE(J55:AP55,{1,2,3,4,5,6,7,8,9,10}))</f>
        <v>135</v>
      </c>
      <c r="H55" s="20">
        <f>COUNTIF(J55:AP55,"&gt;0")</f>
        <v>1</v>
      </c>
      <c r="I55" s="8"/>
      <c r="J55" s="8">
        <v>0</v>
      </c>
      <c r="K55" s="8">
        <v>135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</row>
    <row r="56" spans="2:42" s="3" customFormat="1" ht="18" customHeight="1">
      <c r="B56" s="20" t="s">
        <v>9</v>
      </c>
      <c r="C56" s="13" t="s">
        <v>46</v>
      </c>
      <c r="D56" s="13" t="s">
        <v>50</v>
      </c>
      <c r="E56" s="13" t="s">
        <v>80</v>
      </c>
      <c r="F56" s="13" t="s">
        <v>103</v>
      </c>
      <c r="G56" s="15">
        <f>SUM(LARGE(J56:AP56,{1,2,3,4,5,6,7,8,9,10}))</f>
        <v>135</v>
      </c>
      <c r="H56" s="20">
        <f>COUNTIF(J56:AP56,"&gt;0")</f>
        <v>1</v>
      </c>
      <c r="I56" s="8"/>
      <c r="J56" s="8">
        <v>0</v>
      </c>
      <c r="K56" s="8">
        <v>135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</row>
    <row r="57" spans="2:42" s="3" customFormat="1" ht="18" customHeight="1">
      <c r="B57" s="20" t="s">
        <v>9</v>
      </c>
      <c r="C57" s="13" t="s">
        <v>139</v>
      </c>
      <c r="D57" s="13" t="s">
        <v>266</v>
      </c>
      <c r="E57" s="13" t="s">
        <v>272</v>
      </c>
      <c r="F57" s="13" t="s">
        <v>273</v>
      </c>
      <c r="G57" s="15">
        <f>SUM(LARGE(J57:AP57,{1,2,3,4,5,6,7,8,9,10}))</f>
        <v>120</v>
      </c>
      <c r="H57" s="20">
        <f>COUNTIF(J57:AP57,"&gt;0")</f>
        <v>1</v>
      </c>
      <c r="I57" s="8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120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</row>
    <row r="58" spans="2:42" s="3" customFormat="1" ht="18" customHeight="1">
      <c r="B58" s="20" t="s">
        <v>9</v>
      </c>
      <c r="C58" s="13" t="s">
        <v>186</v>
      </c>
      <c r="D58" s="13" t="s">
        <v>267</v>
      </c>
      <c r="E58" s="13" t="s">
        <v>276</v>
      </c>
      <c r="F58" s="13" t="s">
        <v>277</v>
      </c>
      <c r="G58" s="15">
        <f>SUM(LARGE(J58:AP58,{1,2,3,4,5,6,7,8,9,10}))</f>
        <v>120</v>
      </c>
      <c r="H58" s="20">
        <f>COUNTIF(J58:AP58,"&gt;0")</f>
        <v>1</v>
      </c>
      <c r="I58" s="8"/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120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</row>
    <row r="59" spans="2:42" s="3" customFormat="1" ht="18" customHeight="1">
      <c r="B59" s="20" t="s">
        <v>9</v>
      </c>
      <c r="C59" s="13" t="s">
        <v>423</v>
      </c>
      <c r="D59" s="13" t="s">
        <v>424</v>
      </c>
      <c r="E59" s="13" t="s">
        <v>239</v>
      </c>
      <c r="F59" s="13" t="s">
        <v>240</v>
      </c>
      <c r="G59" s="15">
        <f>SUM(LARGE(J59:AP59,{1,2,3,4,5,6,7,8,9,10}))</f>
        <v>231</v>
      </c>
      <c r="H59" s="20">
        <f>COUNTIF(J59:AP59,"&gt;0")</f>
        <v>1</v>
      </c>
      <c r="I59" s="8"/>
      <c r="J59" s="8">
        <v>0</v>
      </c>
      <c r="K59" s="8">
        <v>0</v>
      </c>
      <c r="L59" s="8">
        <v>0</v>
      </c>
      <c r="M59" s="8">
        <v>231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</row>
    <row r="60" spans="2:42" s="3" customFormat="1" ht="18" customHeight="1">
      <c r="B60" s="20" t="s">
        <v>9</v>
      </c>
      <c r="C60" s="13" t="s">
        <v>433</v>
      </c>
      <c r="D60" s="13" t="s">
        <v>195</v>
      </c>
      <c r="E60" s="13" t="s">
        <v>31</v>
      </c>
      <c r="F60" s="13" t="s">
        <v>199</v>
      </c>
      <c r="G60" s="15">
        <f>SUM(LARGE(J60:AP60,{1,2,3,4,5,6,7,8,9,10}))</f>
        <v>105</v>
      </c>
      <c r="H60" s="20">
        <f>COUNTIF(J60:AP60,"&gt;0")</f>
        <v>1</v>
      </c>
      <c r="I60" s="8"/>
      <c r="J60" s="8">
        <v>0</v>
      </c>
      <c r="K60" s="8">
        <v>0</v>
      </c>
      <c r="L60" s="8">
        <v>0</v>
      </c>
      <c r="M60" s="8">
        <v>105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</row>
    <row r="61" spans="2:42" s="3" customFormat="1" ht="18" customHeight="1">
      <c r="B61" s="20" t="s">
        <v>9</v>
      </c>
      <c r="C61" s="13" t="s">
        <v>609</v>
      </c>
      <c r="D61" s="13" t="s">
        <v>610</v>
      </c>
      <c r="E61" s="13" t="s">
        <v>35</v>
      </c>
      <c r="F61" s="13" t="s">
        <v>405</v>
      </c>
      <c r="G61" s="15">
        <f>SUM(LARGE(J61:AP61,{1,2,3,4,5,6,7,8,9,10}))</f>
        <v>105</v>
      </c>
      <c r="H61" s="20">
        <f>COUNTIF(J61:AP61,"&gt;0")</f>
        <v>1</v>
      </c>
      <c r="I61" s="8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105</v>
      </c>
    </row>
    <row r="62" spans="2:42" s="3" customFormat="1" ht="18" customHeight="1">
      <c r="B62" s="20" t="s">
        <v>9</v>
      </c>
      <c r="C62" s="13" t="s">
        <v>489</v>
      </c>
      <c r="D62" s="13" t="s">
        <v>490</v>
      </c>
      <c r="E62" s="13" t="s">
        <v>49</v>
      </c>
      <c r="F62" s="13" t="s">
        <v>475</v>
      </c>
      <c r="G62" s="15">
        <f>SUM(LARGE(J62:AP62,{1,2,3,4,5,6,7,8,9,10}))</f>
        <v>120</v>
      </c>
      <c r="H62" s="20">
        <f>COUNTIF(J62:AP62,"&gt;0")</f>
        <v>1</v>
      </c>
      <c r="I62" s="8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120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</row>
    <row r="63" spans="2:42" s="3" customFormat="1" ht="18" customHeight="1">
      <c r="B63" s="20" t="s">
        <v>9</v>
      </c>
      <c r="C63" s="13" t="s">
        <v>369</v>
      </c>
      <c r="D63" s="13" t="s">
        <v>370</v>
      </c>
      <c r="E63" s="13" t="s">
        <v>134</v>
      </c>
      <c r="F63" s="13" t="s">
        <v>135</v>
      </c>
      <c r="G63" s="15">
        <f>SUM(LARGE(J63:AP63,{1,2,3,4,5,6,7,8,9,10}))</f>
        <v>120</v>
      </c>
      <c r="H63" s="20">
        <f>COUNTIF(J63:AP63,"&gt;0")</f>
        <v>1</v>
      </c>
      <c r="I63" s="8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120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</row>
    <row r="64" spans="2:42" s="3" customFormat="1" ht="18" customHeight="1">
      <c r="B64" s="20" t="s">
        <v>9</v>
      </c>
      <c r="C64" s="13" t="s">
        <v>274</v>
      </c>
      <c r="D64" s="13" t="s">
        <v>275</v>
      </c>
      <c r="E64" s="13" t="s">
        <v>291</v>
      </c>
      <c r="F64" s="13" t="s">
        <v>40</v>
      </c>
      <c r="G64" s="15">
        <f>SUM(LARGE(J64:AP64,{1,2,3,4,5,6,7,8,9,10}))</f>
        <v>120</v>
      </c>
      <c r="H64" s="20">
        <f>COUNTIF(J64:AP64,"&gt;0")</f>
        <v>1</v>
      </c>
      <c r="I64" s="8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120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</row>
    <row r="65" spans="2:42" s="3" customFormat="1" ht="18" customHeight="1">
      <c r="B65" s="20" t="s">
        <v>9</v>
      </c>
      <c r="C65" s="13" t="s">
        <v>76</v>
      </c>
      <c r="D65" s="13" t="s">
        <v>99</v>
      </c>
      <c r="E65" s="13" t="s">
        <v>153</v>
      </c>
      <c r="F65" s="13" t="s">
        <v>154</v>
      </c>
      <c r="G65" s="15">
        <f>SUM(LARGE(J65:AP65,{1,2,3,4,5,6,7,8,9,10}))</f>
        <v>144</v>
      </c>
      <c r="H65" s="20">
        <f>COUNTIF(J65:AP65,"&gt;0")</f>
        <v>1</v>
      </c>
      <c r="I65" s="8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144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</row>
    <row r="66" spans="2:42" s="3" customFormat="1" ht="18" customHeight="1">
      <c r="B66" s="20" t="s">
        <v>9</v>
      </c>
      <c r="C66" s="13" t="s">
        <v>142</v>
      </c>
      <c r="D66" s="13" t="s">
        <v>261</v>
      </c>
      <c r="E66" s="13" t="s">
        <v>126</v>
      </c>
      <c r="F66" s="13" t="s">
        <v>127</v>
      </c>
      <c r="G66" s="15">
        <f>SUM(LARGE(J66:AP66,{1,2,3,4,5,6,7,8,9,10}))</f>
        <v>105</v>
      </c>
      <c r="H66" s="20">
        <f>COUNTIF(J66:AP66,"&gt;0")</f>
        <v>1</v>
      </c>
      <c r="I66" s="8"/>
      <c r="J66" s="8">
        <v>0</v>
      </c>
      <c r="K66" s="8">
        <v>0</v>
      </c>
      <c r="L66" s="8">
        <v>0</v>
      </c>
      <c r="M66" s="8">
        <v>105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</row>
    <row r="67" spans="2:42" s="3" customFormat="1" ht="18" customHeight="1">
      <c r="B67" s="20" t="s">
        <v>9</v>
      </c>
      <c r="C67" s="13" t="s">
        <v>141</v>
      </c>
      <c r="D67" s="13" t="s">
        <v>128</v>
      </c>
      <c r="E67" s="13" t="s">
        <v>115</v>
      </c>
      <c r="F67" s="13" t="s">
        <v>116</v>
      </c>
      <c r="G67" s="15">
        <f>SUM(LARGE(J67:AP67,{1,2,3,4,5,6,7,8,9,10}))</f>
        <v>231</v>
      </c>
      <c r="H67" s="20">
        <f>COUNTIF(J67:AP67,"&gt;0")</f>
        <v>1</v>
      </c>
      <c r="I67" s="8"/>
      <c r="J67" s="8">
        <v>0</v>
      </c>
      <c r="K67" s="8">
        <v>0</v>
      </c>
      <c r="L67" s="8">
        <v>0</v>
      </c>
      <c r="M67" s="8">
        <v>231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</row>
    <row r="68" spans="2:42" s="3" customFormat="1" ht="18" customHeight="1">
      <c r="B68" s="20" t="s">
        <v>9</v>
      </c>
      <c r="C68" s="13" t="s">
        <v>228</v>
      </c>
      <c r="D68" s="13" t="s">
        <v>326</v>
      </c>
      <c r="E68" s="13" t="s">
        <v>278</v>
      </c>
      <c r="F68" s="13" t="s">
        <v>606</v>
      </c>
      <c r="G68" s="15">
        <f>SUM(LARGE(J68:AP68,{1,2,3,4,5,6,7,8,9,10}))</f>
        <v>105</v>
      </c>
      <c r="H68" s="20">
        <f>COUNTIF(J68:AP68,"&gt;0")</f>
        <v>1</v>
      </c>
      <c r="I68" s="8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105</v>
      </c>
    </row>
    <row r="69" spans="2:42" s="3" customFormat="1" ht="18" customHeight="1">
      <c r="B69" s="20" t="s">
        <v>9</v>
      </c>
      <c r="C69" s="13" t="s">
        <v>96</v>
      </c>
      <c r="D69" s="13" t="s">
        <v>97</v>
      </c>
      <c r="E69" s="13" t="s">
        <v>342</v>
      </c>
      <c r="F69" s="13" t="s">
        <v>343</v>
      </c>
      <c r="G69" s="15">
        <f>SUM(LARGE(J69:AP69,{1,2,3,4,5,6,7,8,9,10}))</f>
        <v>357</v>
      </c>
      <c r="H69" s="20">
        <f>COUNTIF(J69:AP69,"&gt;0")</f>
        <v>1</v>
      </c>
      <c r="I69" s="8"/>
      <c r="J69" s="8">
        <v>0</v>
      </c>
      <c r="K69" s="8">
        <v>0</v>
      </c>
      <c r="L69" s="8">
        <v>0</v>
      </c>
      <c r="M69" s="8">
        <v>357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</row>
    <row r="70" spans="2:42" s="3" customFormat="1" ht="18" customHeight="1">
      <c r="B70" s="20" t="s">
        <v>9</v>
      </c>
      <c r="C70" s="13" t="s">
        <v>495</v>
      </c>
      <c r="D70" s="13" t="s">
        <v>496</v>
      </c>
      <c r="E70" s="13" t="s">
        <v>497</v>
      </c>
      <c r="F70" s="13" t="s">
        <v>498</v>
      </c>
      <c r="G70" s="15">
        <f>SUM(LARGE(J70:AP70,{1,2,3,4,5,6,7,8,9,10}))</f>
        <v>120</v>
      </c>
      <c r="H70" s="20">
        <f>COUNTIF(J70:AP70,"&gt;0")</f>
        <v>1</v>
      </c>
      <c r="I70" s="8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120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</row>
    <row r="71" spans="2:42" s="3" customFormat="1" ht="18" customHeight="1">
      <c r="B71" s="20" t="s">
        <v>9</v>
      </c>
      <c r="C71" s="13" t="s">
        <v>198</v>
      </c>
      <c r="D71" s="13" t="s">
        <v>210</v>
      </c>
      <c r="E71" s="13" t="s">
        <v>284</v>
      </c>
      <c r="F71" s="13" t="s">
        <v>285</v>
      </c>
      <c r="G71" s="15">
        <f>SUM(LARGE(J71:AP71,{1,2,3,4,5,6,7,8,9,10}))</f>
        <v>264</v>
      </c>
      <c r="H71" s="20">
        <f>COUNTIF(J71:AP71,"&gt;0")</f>
        <v>1</v>
      </c>
      <c r="I71" s="8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264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</row>
    <row r="72" spans="2:42" s="3" customFormat="1" ht="18" customHeight="1">
      <c r="B72" s="20" t="s">
        <v>9</v>
      </c>
      <c r="C72" s="13" t="s">
        <v>208</v>
      </c>
      <c r="D72" s="13" t="s">
        <v>209</v>
      </c>
      <c r="E72" s="13" t="s">
        <v>509</v>
      </c>
      <c r="F72" s="13" t="s">
        <v>261</v>
      </c>
      <c r="G72" s="15">
        <f>SUM(LARGE(J72:AP72,{1,2,3,4,5,6,7,8,9,10}))</f>
        <v>192</v>
      </c>
      <c r="H72" s="20">
        <f>COUNTIF(J72:AP72,"&gt;0")</f>
        <v>1</v>
      </c>
      <c r="I72" s="8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192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</row>
    <row r="73" spans="2:42" s="3" customFormat="1" ht="18" customHeight="1">
      <c r="B73" s="20" t="s">
        <v>9</v>
      </c>
      <c r="C73" s="12" t="s">
        <v>501</v>
      </c>
      <c r="D73" s="12" t="s">
        <v>502</v>
      </c>
      <c r="E73" s="13" t="s">
        <v>503</v>
      </c>
      <c r="F73" s="13" t="s">
        <v>504</v>
      </c>
      <c r="G73" s="15">
        <f>SUM(LARGE(J73:AP73,{1,2,3,4,5,6,7,8,9,10}))</f>
        <v>120</v>
      </c>
      <c r="H73" s="20">
        <f>COUNTIF(J73:AP73,"&gt;0")</f>
        <v>1</v>
      </c>
      <c r="I73" s="8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120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</row>
    <row r="74" spans="2:42" s="3" customFormat="1" ht="18" customHeight="1">
      <c r="B74" s="20" t="s">
        <v>9</v>
      </c>
      <c r="C74" s="12" t="s">
        <v>493</v>
      </c>
      <c r="D74" s="12" t="s">
        <v>494</v>
      </c>
      <c r="E74" s="13" t="s">
        <v>280</v>
      </c>
      <c r="F74" s="13" t="s">
        <v>281</v>
      </c>
      <c r="G74" s="15">
        <f>SUM(LARGE(J74:AP74,{1,2,3,4,5,6,7,8,9,10}))</f>
        <v>120</v>
      </c>
      <c r="H74" s="20">
        <f>COUNTIF(J74:AP74,"&gt;0")</f>
        <v>1</v>
      </c>
      <c r="I74" s="8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120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</row>
    <row r="75" spans="2:42" s="3" customFormat="1" ht="18" customHeight="1">
      <c r="B75" s="20" t="s">
        <v>9</v>
      </c>
      <c r="C75" s="12" t="s">
        <v>204</v>
      </c>
      <c r="D75" s="12" t="s">
        <v>205</v>
      </c>
      <c r="E75" s="13" t="s">
        <v>264</v>
      </c>
      <c r="F75" s="13" t="s">
        <v>265</v>
      </c>
      <c r="G75" s="15">
        <f>SUM(LARGE(J75:AP75,{1,2,3,4,5,6,7,8,9,10}))</f>
        <v>92</v>
      </c>
      <c r="H75" s="20">
        <f>COUNTIF(J75:AP75,"&gt;0")</f>
        <v>1</v>
      </c>
      <c r="I75" s="8"/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92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</row>
    <row r="76" spans="2:42" s="3" customFormat="1" ht="18" customHeight="1">
      <c r="B76" s="20" t="s">
        <v>9</v>
      </c>
      <c r="C76" s="12" t="s">
        <v>469</v>
      </c>
      <c r="D76" s="12" t="s">
        <v>470</v>
      </c>
      <c r="E76" s="13" t="s">
        <v>342</v>
      </c>
      <c r="F76" s="13" t="s">
        <v>343</v>
      </c>
      <c r="G76" s="15">
        <f>SUM(LARGE(J76:AP76,{1,2,3,4,5,6,7,8,9,10}))</f>
        <v>336</v>
      </c>
      <c r="H76" s="20">
        <f>COUNTIF(J76:AP76,"&gt;0")</f>
        <v>1</v>
      </c>
      <c r="I76" s="8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336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</row>
    <row r="77" spans="2:42" s="3" customFormat="1" ht="18" customHeight="1">
      <c r="B77" s="20" t="s">
        <v>9</v>
      </c>
      <c r="C77" s="12" t="s">
        <v>351</v>
      </c>
      <c r="D77" s="12" t="s">
        <v>352</v>
      </c>
      <c r="E77" s="13" t="s">
        <v>491</v>
      </c>
      <c r="F77" s="13" t="s">
        <v>492</v>
      </c>
      <c r="G77" s="15">
        <f>SUM(LARGE(J77:AP77,{1,2,3,4,5,6,7,8,9,10}))</f>
        <v>192</v>
      </c>
      <c r="H77" s="20">
        <f>COUNTIF(J77:AP77,"&gt;0")</f>
        <v>1</v>
      </c>
      <c r="I77" s="8"/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192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</row>
    <row r="78" spans="2:42" s="3" customFormat="1" ht="18" customHeight="1">
      <c r="B78" s="20" t="s">
        <v>9</v>
      </c>
      <c r="C78" s="13" t="s">
        <v>201</v>
      </c>
      <c r="D78" s="13" t="s">
        <v>202</v>
      </c>
      <c r="E78" s="13" t="s">
        <v>278</v>
      </c>
      <c r="F78" s="13" t="s">
        <v>279</v>
      </c>
      <c r="G78" s="15">
        <f>SUM(LARGE(J78:AP78,{1,2,3,4,5,6,7,8,9,10}))</f>
        <v>105</v>
      </c>
      <c r="H78" s="20">
        <f>COUNTIF(J78:AP78,"&gt;0")</f>
        <v>1</v>
      </c>
      <c r="I78" s="8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105</v>
      </c>
    </row>
    <row r="79" spans="2:42" s="3" customFormat="1" ht="18" customHeight="1">
      <c r="B79" s="20" t="s">
        <v>9</v>
      </c>
      <c r="C79" s="13" t="s">
        <v>333</v>
      </c>
      <c r="D79" s="13" t="s">
        <v>334</v>
      </c>
      <c r="E79" s="13" t="s">
        <v>149</v>
      </c>
      <c r="F79" s="13" t="s">
        <v>324</v>
      </c>
      <c r="G79" s="15">
        <f>SUM(LARGE(J79:AP79,{1,2,3,4,5,6,7,8,9,10}))</f>
        <v>105</v>
      </c>
      <c r="H79" s="20">
        <f>COUNTIF(J79:AP79,"&gt;0")</f>
        <v>1</v>
      </c>
      <c r="I79" s="8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105</v>
      </c>
    </row>
    <row r="80" spans="2:42" s="3" customFormat="1" ht="18" customHeight="1">
      <c r="B80" s="20" t="s">
        <v>9</v>
      </c>
      <c r="C80" s="13" t="s">
        <v>278</v>
      </c>
      <c r="D80" s="13" t="s">
        <v>279</v>
      </c>
      <c r="E80" s="13" t="s">
        <v>153</v>
      </c>
      <c r="F80" s="13" t="s">
        <v>154</v>
      </c>
      <c r="G80" s="15">
        <f>SUM(LARGE(J80:AP80,{1,2,3,4,5,6,7,8,9,10}))</f>
        <v>135</v>
      </c>
      <c r="H80" s="20">
        <f>COUNTIF(J80:AP80,"&gt;0")</f>
        <v>1</v>
      </c>
      <c r="I80" s="8"/>
      <c r="J80" s="8">
        <v>0</v>
      </c>
      <c r="K80" s="8">
        <v>135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</row>
    <row r="81" spans="2:42" s="3" customFormat="1" ht="18" customHeight="1">
      <c r="B81" s="20" t="s">
        <v>9</v>
      </c>
      <c r="C81" s="13" t="s">
        <v>611</v>
      </c>
      <c r="D81" s="13" t="s">
        <v>612</v>
      </c>
      <c r="E81" s="13" t="s">
        <v>170</v>
      </c>
      <c r="F81" s="13" t="s">
        <v>171</v>
      </c>
      <c r="G81" s="15">
        <f>SUM(LARGE(J81:AP81,{1,2,3,4,5,6,7,8,9,10}))</f>
        <v>231</v>
      </c>
      <c r="H81" s="20">
        <f>COUNTIF(J81:AP81,"&gt;0")</f>
        <v>1</v>
      </c>
      <c r="I81" s="8"/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231</v>
      </c>
    </row>
    <row r="82" spans="2:42" s="3" customFormat="1" ht="18" customHeight="1">
      <c r="B82" s="20" t="s">
        <v>9</v>
      </c>
      <c r="C82" s="13" t="s">
        <v>42</v>
      </c>
      <c r="D82" s="13" t="s">
        <v>148</v>
      </c>
      <c r="E82" s="13" t="s">
        <v>49</v>
      </c>
      <c r="F82" s="13" t="s">
        <v>332</v>
      </c>
      <c r="G82" s="15">
        <f>SUM(LARGE(J82:AP82,{1,2,3,4,5,6,7,8,9,10}))</f>
        <v>105</v>
      </c>
      <c r="H82" s="20">
        <f>COUNTIF(J82:AP82,"&gt;0")</f>
        <v>1</v>
      </c>
      <c r="I82" s="8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105</v>
      </c>
    </row>
    <row r="83" spans="2:42" s="3" customFormat="1" ht="18" customHeight="1">
      <c r="B83" s="20" t="s">
        <v>9</v>
      </c>
      <c r="C83" s="13" t="s">
        <v>110</v>
      </c>
      <c r="D83" s="13" t="s">
        <v>325</v>
      </c>
      <c r="E83" s="13" t="s">
        <v>49</v>
      </c>
      <c r="F83" s="13" t="s">
        <v>332</v>
      </c>
      <c r="G83" s="15">
        <f>SUM(LARGE(J83:AP83,{1,2,3,4,5,6,7,8,9,10}))</f>
        <v>144</v>
      </c>
      <c r="H83" s="20">
        <f>COUNTIF(J83:AP83,"&gt;0")</f>
        <v>1</v>
      </c>
      <c r="I83" s="8"/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144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</row>
    <row r="84" spans="2:42" s="3" customFormat="1" ht="18" customHeight="1">
      <c r="B84" s="20" t="s">
        <v>9</v>
      </c>
      <c r="C84" s="13" t="s">
        <v>110</v>
      </c>
      <c r="D84" s="13" t="s">
        <v>408</v>
      </c>
      <c r="E84" s="13" t="s">
        <v>48</v>
      </c>
      <c r="F84" s="13" t="s">
        <v>267</v>
      </c>
      <c r="G84" s="15">
        <f>SUM(LARGE(J84:AP84,{1,2,3,4,5,6,7,8,9,10}))</f>
        <v>120</v>
      </c>
      <c r="H84" s="20">
        <f>COUNTIF(J84:AP84,"&gt;0")</f>
        <v>1</v>
      </c>
      <c r="I84" s="8"/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120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</row>
    <row r="85" spans="2:42" s="3" customFormat="1" ht="18" customHeight="1">
      <c r="B85" s="20" t="s">
        <v>9</v>
      </c>
      <c r="C85" s="13" t="s">
        <v>48</v>
      </c>
      <c r="D85" s="13" t="s">
        <v>591</v>
      </c>
      <c r="E85" s="13" t="s">
        <v>169</v>
      </c>
      <c r="F85" s="13" t="s">
        <v>591</v>
      </c>
      <c r="G85" s="15">
        <f>SUM(LARGE(J85:AP85,{1,2,3,4,5,6,7,8,9,10}))</f>
        <v>231</v>
      </c>
      <c r="H85" s="20">
        <f>COUNTIF(J85:AP85,"&gt;0")</f>
        <v>1</v>
      </c>
      <c r="I85" s="8"/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231</v>
      </c>
    </row>
    <row r="86" spans="2:9" ht="18" customHeight="1">
      <c r="B86" s="12"/>
      <c r="H86" s="7"/>
      <c r="I86" s="27"/>
    </row>
    <row r="87" spans="2:9" ht="18" customHeight="1">
      <c r="B87" s="12"/>
      <c r="H87" s="7"/>
      <c r="I87" s="27"/>
    </row>
    <row r="88" spans="2:9" ht="18" customHeight="1">
      <c r="B88" s="12"/>
      <c r="H88" s="7"/>
      <c r="I88" s="27"/>
    </row>
    <row r="89" spans="2:9" ht="18" customHeight="1">
      <c r="B89" s="12"/>
      <c r="H89" s="7"/>
      <c r="I89" s="27"/>
    </row>
    <row r="90" spans="2:9" ht="18" customHeight="1">
      <c r="B90" s="12"/>
      <c r="H90" s="7"/>
      <c r="I90" s="27"/>
    </row>
    <row r="91" spans="2:9" ht="18" customHeight="1">
      <c r="B91" s="12"/>
      <c r="H91" s="7"/>
      <c r="I91" s="27"/>
    </row>
    <row r="92" spans="2:9" ht="18" customHeight="1">
      <c r="B92" s="12"/>
      <c r="H92" s="7"/>
      <c r="I92" s="27"/>
    </row>
    <row r="93" spans="2:9" ht="18" customHeight="1">
      <c r="B93" s="12"/>
      <c r="H93" s="7"/>
      <c r="I93" s="27"/>
    </row>
    <row r="94" spans="2:9" ht="18" customHeight="1">
      <c r="B94" s="12"/>
      <c r="H94" s="7"/>
      <c r="I94" s="27"/>
    </row>
    <row r="95" spans="2:9" ht="18" customHeight="1">
      <c r="B95" s="12"/>
      <c r="H95" s="7"/>
      <c r="I95" s="27"/>
    </row>
    <row r="96" spans="2:9" ht="18" customHeight="1">
      <c r="B96" s="12"/>
      <c r="H96" s="7"/>
      <c r="I96" s="27"/>
    </row>
    <row r="97" spans="2:9" ht="18" customHeight="1">
      <c r="B97" s="12"/>
      <c r="H97" s="7"/>
      <c r="I97" s="27"/>
    </row>
    <row r="98" spans="2:9" ht="18" customHeight="1">
      <c r="B98" s="12"/>
      <c r="H98" s="7"/>
      <c r="I98" s="27"/>
    </row>
    <row r="99" spans="2:9" ht="18" customHeight="1">
      <c r="B99" s="12"/>
      <c r="H99" s="7"/>
      <c r="I99" s="27"/>
    </row>
    <row r="100" spans="2:9" ht="18" customHeight="1">
      <c r="B100" s="12"/>
      <c r="H100" s="7"/>
      <c r="I100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3" r:id="rId1"/>
  <headerFooter alignWithMargins="0">
    <oddHeader>&amp;C&amp;"Arial,Bold"&amp;12Men's  Doubles  Rankings 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3"/>
  <sheetViews>
    <sheetView zoomScale="80" zoomScaleNormal="80" zoomScalePageLayoutView="0" workbookViewId="0" topLeftCell="A1">
      <pane ySplit="8" topLeftCell="A9" activePane="bottomLeft" state="frozen"/>
      <selection pane="topLeft" activeCell="A17" sqref="A17"/>
      <selection pane="bottomLeft" activeCell="A18" sqref="A18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75390625" style="10" customWidth="1"/>
    <col min="4" max="4" width="11.00390625" style="10" customWidth="1"/>
    <col min="5" max="5" width="14.375" style="10" customWidth="1"/>
    <col min="6" max="6" width="9.25390625" style="10" customWidth="1"/>
    <col min="7" max="7" width="7.875" style="8" customWidth="1"/>
    <col min="8" max="8" width="7.375" style="8" customWidth="1"/>
    <col min="9" max="9" width="5.25390625" style="8" customWidth="1"/>
    <col min="10" max="10" width="8.75390625" style="1" customWidth="1"/>
    <col min="11" max="11" width="7.875" style="1" customWidth="1"/>
    <col min="12" max="12" width="8.125" style="1" customWidth="1"/>
    <col min="13" max="13" width="7.625" style="1" customWidth="1"/>
    <col min="14" max="14" width="8.00390625" style="1" customWidth="1"/>
    <col min="15" max="15" width="7.75390625" style="1" customWidth="1"/>
    <col min="16" max="16" width="8.00390625" style="1" customWidth="1"/>
    <col min="17" max="17" width="8.375" style="1" customWidth="1"/>
    <col min="18" max="18" width="7.75390625" style="1" customWidth="1"/>
    <col min="19" max="19" width="8.25390625" style="1" customWidth="1"/>
    <col min="20" max="20" width="7.25390625" style="1" customWidth="1"/>
    <col min="21" max="21" width="6.875" style="1" customWidth="1"/>
    <col min="22" max="22" width="7.875" style="1" customWidth="1"/>
    <col min="23" max="23" width="7.75390625" style="1" customWidth="1"/>
    <col min="24" max="24" width="7.125" style="1" customWidth="1"/>
    <col min="25" max="27" width="7.75390625" style="1" customWidth="1"/>
    <col min="28" max="28" width="7.00390625" style="1" customWidth="1"/>
    <col min="29" max="29" width="9.25390625" style="1" customWidth="1"/>
    <col min="30" max="30" width="7.875" style="1" customWidth="1"/>
    <col min="31" max="31" width="8.00390625" style="1" customWidth="1"/>
    <col min="32" max="32" width="8.625" style="1" customWidth="1"/>
    <col min="33" max="33" width="8.00390625" style="1" customWidth="1"/>
    <col min="34" max="16384" width="10.875" style="1" customWidth="1"/>
  </cols>
  <sheetData>
    <row r="1" spans="3:9" s="3" customFormat="1" ht="18" customHeight="1">
      <c r="C1" s="10"/>
      <c r="D1" s="10"/>
      <c r="E1" s="10"/>
      <c r="F1" s="10"/>
      <c r="G1" s="4"/>
      <c r="H1" s="4"/>
      <c r="I1" s="4"/>
    </row>
    <row r="2" spans="3:9" s="3" customFormat="1" ht="18" customHeight="1">
      <c r="C2" s="10"/>
      <c r="D2" s="10"/>
      <c r="E2" s="10"/>
      <c r="F2" s="10"/>
      <c r="G2" s="4"/>
      <c r="H2" s="4"/>
      <c r="I2" s="4"/>
    </row>
    <row r="3" spans="2:33" s="3" customFormat="1" ht="18" customHeight="1">
      <c r="B3" s="9"/>
      <c r="C3" s="10"/>
      <c r="D3" s="10"/>
      <c r="E3" s="10"/>
      <c r="F3" s="10"/>
      <c r="G3" s="4"/>
      <c r="H3" s="4"/>
      <c r="I3" s="4"/>
      <c r="J3" s="5">
        <v>41994</v>
      </c>
      <c r="K3" s="5">
        <v>42016</v>
      </c>
      <c r="L3" s="5">
        <v>42051</v>
      </c>
      <c r="M3" s="5">
        <v>42058</v>
      </c>
      <c r="N3" s="5">
        <v>42072</v>
      </c>
      <c r="O3" s="5">
        <v>42079</v>
      </c>
      <c r="P3" s="5">
        <v>42079</v>
      </c>
      <c r="Q3" s="5">
        <v>42086</v>
      </c>
      <c r="R3" s="5">
        <v>42100</v>
      </c>
      <c r="S3" s="5">
        <v>42121</v>
      </c>
      <c r="T3" s="5">
        <v>42128</v>
      </c>
      <c r="U3" s="5">
        <v>42128</v>
      </c>
      <c r="V3" s="5">
        <v>42149</v>
      </c>
      <c r="W3" s="5">
        <v>42184</v>
      </c>
      <c r="X3" s="5">
        <v>42191</v>
      </c>
      <c r="Y3" s="5">
        <v>42198</v>
      </c>
      <c r="Z3" s="5">
        <v>42205</v>
      </c>
      <c r="AA3" s="5">
        <v>42205</v>
      </c>
      <c r="AB3" s="5">
        <v>42217</v>
      </c>
      <c r="AC3" s="5">
        <v>42226</v>
      </c>
      <c r="AD3" s="5">
        <v>42240</v>
      </c>
      <c r="AE3" s="5">
        <v>42268</v>
      </c>
      <c r="AF3" s="5">
        <v>42303</v>
      </c>
      <c r="AG3" s="5">
        <v>42338</v>
      </c>
    </row>
    <row r="4" spans="2:33" s="3" customFormat="1" ht="18" customHeight="1">
      <c r="B4" s="9"/>
      <c r="C4" s="10"/>
      <c r="D4" s="10"/>
      <c r="E4" s="10"/>
      <c r="F4" s="10"/>
      <c r="G4" s="4"/>
      <c r="H4" s="4"/>
      <c r="I4" s="4"/>
      <c r="J4" s="4" t="s">
        <v>88</v>
      </c>
      <c r="K4" s="4" t="s">
        <v>108</v>
      </c>
      <c r="L4" s="4" t="s">
        <v>394</v>
      </c>
      <c r="M4" s="4" t="s">
        <v>65</v>
      </c>
      <c r="N4" s="4" t="s">
        <v>221</v>
      </c>
      <c r="O4" s="4" t="s">
        <v>82</v>
      </c>
      <c r="P4" s="4" t="s">
        <v>78</v>
      </c>
      <c r="Q4" s="4" t="s">
        <v>117</v>
      </c>
      <c r="R4" s="4" t="s">
        <v>118</v>
      </c>
      <c r="S4" s="4" t="s">
        <v>133</v>
      </c>
      <c r="T4" s="4" t="s">
        <v>440</v>
      </c>
      <c r="U4" s="4" t="s">
        <v>1</v>
      </c>
      <c r="V4" s="4" t="s">
        <v>441</v>
      </c>
      <c r="W4" s="4" t="s">
        <v>107</v>
      </c>
      <c r="X4" s="4" t="s">
        <v>527</v>
      </c>
      <c r="Y4" s="4" t="s">
        <v>528</v>
      </c>
      <c r="Z4" s="4" t="s">
        <v>529</v>
      </c>
      <c r="AA4" s="4" t="s">
        <v>303</v>
      </c>
      <c r="AB4" s="4" t="s">
        <v>133</v>
      </c>
      <c r="AC4" s="4" t="s">
        <v>305</v>
      </c>
      <c r="AD4" s="4" t="s">
        <v>191</v>
      </c>
      <c r="AE4" s="4" t="s">
        <v>107</v>
      </c>
      <c r="AF4" s="4" t="s">
        <v>78</v>
      </c>
      <c r="AG4" s="4" t="s">
        <v>321</v>
      </c>
    </row>
    <row r="5" spans="2:33" s="3" customFormat="1" ht="18" customHeight="1">
      <c r="B5" s="9"/>
      <c r="C5" s="10"/>
      <c r="D5" s="10"/>
      <c r="E5" s="10"/>
      <c r="F5" s="10"/>
      <c r="G5" s="4"/>
      <c r="H5" s="4"/>
      <c r="I5" s="4"/>
      <c r="J5" s="4" t="s">
        <v>61</v>
      </c>
      <c r="K5" s="4" t="s">
        <v>68</v>
      </c>
      <c r="L5" s="4" t="s">
        <v>132</v>
      </c>
      <c r="M5" s="4" t="s">
        <v>70</v>
      </c>
      <c r="N5" s="4" t="s">
        <v>61</v>
      </c>
      <c r="O5" s="4" t="s">
        <v>3</v>
      </c>
      <c r="P5" s="4" t="s">
        <v>68</v>
      </c>
      <c r="Q5" s="4" t="s">
        <v>3</v>
      </c>
      <c r="R5" s="4" t="s">
        <v>3</v>
      </c>
      <c r="S5" s="4" t="s">
        <v>242</v>
      </c>
      <c r="T5" s="4" t="s">
        <v>249</v>
      </c>
      <c r="U5" s="4" t="s">
        <v>3</v>
      </c>
      <c r="V5" s="4" t="s">
        <v>442</v>
      </c>
      <c r="W5" s="4" t="s">
        <v>249</v>
      </c>
      <c r="X5" s="4" t="s">
        <v>3</v>
      </c>
      <c r="Y5" s="4" t="s">
        <v>3</v>
      </c>
      <c r="Z5" s="4" t="s">
        <v>530</v>
      </c>
      <c r="AA5" s="4" t="s">
        <v>3</v>
      </c>
      <c r="AB5" s="4" t="s">
        <v>532</v>
      </c>
      <c r="AC5" s="4" t="s">
        <v>3</v>
      </c>
      <c r="AD5" s="4" t="s">
        <v>54</v>
      </c>
      <c r="AE5" s="4" t="s">
        <v>61</v>
      </c>
      <c r="AF5" s="4" t="s">
        <v>3</v>
      </c>
      <c r="AG5" s="4" t="s">
        <v>54</v>
      </c>
    </row>
    <row r="6" spans="2:33" s="3" customFormat="1" ht="18" customHeight="1">
      <c r="B6" s="24" t="s">
        <v>2</v>
      </c>
      <c r="C6" s="13"/>
      <c r="D6" s="13"/>
      <c r="E6" s="13"/>
      <c r="F6" s="13"/>
      <c r="G6" s="8"/>
      <c r="H6" s="8"/>
      <c r="I6" s="4"/>
      <c r="J6" s="4" t="s">
        <v>145</v>
      </c>
      <c r="K6" s="4"/>
      <c r="L6" s="4" t="s">
        <v>54</v>
      </c>
      <c r="M6" s="4" t="s">
        <v>8</v>
      </c>
      <c r="N6" s="4"/>
      <c r="O6" s="4"/>
      <c r="P6" s="4"/>
      <c r="Q6" s="4"/>
      <c r="R6" s="4"/>
      <c r="S6" s="4" t="s">
        <v>54</v>
      </c>
      <c r="T6" s="4"/>
      <c r="U6" s="4"/>
      <c r="V6" s="4"/>
      <c r="W6" s="4"/>
      <c r="X6" s="4"/>
      <c r="Y6" s="4"/>
      <c r="Z6" s="4" t="s">
        <v>61</v>
      </c>
      <c r="AA6" s="4"/>
      <c r="AB6" s="4"/>
      <c r="AC6" s="4"/>
      <c r="AD6" s="4"/>
      <c r="AE6" s="4"/>
      <c r="AF6" s="4"/>
      <c r="AG6" s="4"/>
    </row>
    <row r="7" spans="2:33" s="3" customFormat="1" ht="18" customHeight="1">
      <c r="B7" s="28" t="s">
        <v>568</v>
      </c>
      <c r="C7" s="13"/>
      <c r="D7" s="13"/>
      <c r="E7" s="13"/>
      <c r="F7" s="13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33" s="3" customFormat="1" ht="18" customHeight="1">
      <c r="B8" s="24" t="s">
        <v>15</v>
      </c>
      <c r="C8" s="24"/>
      <c r="D8" s="24"/>
      <c r="E8" s="13"/>
      <c r="F8" s="13"/>
      <c r="G8" s="8"/>
      <c r="H8" s="8"/>
      <c r="I8" s="4"/>
      <c r="J8" s="4" t="s">
        <v>0</v>
      </c>
      <c r="K8" s="4" t="s">
        <v>219</v>
      </c>
      <c r="L8" s="4" t="s">
        <v>98</v>
      </c>
      <c r="M8" s="4" t="s">
        <v>220</v>
      </c>
      <c r="N8" s="4" t="s">
        <v>13</v>
      </c>
      <c r="O8" s="4" t="s">
        <v>219</v>
      </c>
      <c r="P8" s="4" t="s">
        <v>232</v>
      </c>
      <c r="Q8" s="4" t="s">
        <v>218</v>
      </c>
      <c r="R8" s="4" t="s">
        <v>251</v>
      </c>
      <c r="S8" s="4" t="s">
        <v>232</v>
      </c>
      <c r="T8" s="4" t="s">
        <v>10</v>
      </c>
      <c r="U8" s="4" t="s">
        <v>92</v>
      </c>
      <c r="V8" s="4" t="s">
        <v>443</v>
      </c>
      <c r="W8" s="4" t="s">
        <v>189</v>
      </c>
      <c r="X8" s="4" t="s">
        <v>232</v>
      </c>
      <c r="Y8" s="4" t="s">
        <v>0</v>
      </c>
      <c r="Z8" s="4" t="s">
        <v>190</v>
      </c>
      <c r="AA8" s="4" t="s">
        <v>232</v>
      </c>
      <c r="AB8" s="4" t="s">
        <v>219</v>
      </c>
      <c r="AC8" s="4" t="s">
        <v>232</v>
      </c>
      <c r="AD8" s="4" t="s">
        <v>140</v>
      </c>
      <c r="AE8" s="4" t="s">
        <v>13</v>
      </c>
      <c r="AF8" s="4" t="s">
        <v>251</v>
      </c>
      <c r="AG8" s="4" t="s">
        <v>220</v>
      </c>
    </row>
    <row r="9" spans="5:33" s="3" customFormat="1" ht="18" customHeight="1">
      <c r="E9" s="24"/>
      <c r="F9" s="24"/>
      <c r="G9" s="25" t="s">
        <v>6</v>
      </c>
      <c r="H9" s="25" t="s">
        <v>18</v>
      </c>
      <c r="I9" s="6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</row>
    <row r="10" spans="2:33" s="3" customFormat="1" ht="18" customHeight="1">
      <c r="B10" s="25" t="s">
        <v>5</v>
      </c>
      <c r="C10" s="25" t="s">
        <v>19</v>
      </c>
      <c r="D10" s="25" t="s">
        <v>20</v>
      </c>
      <c r="E10" s="25" t="s">
        <v>19</v>
      </c>
      <c r="F10" s="25" t="s">
        <v>20</v>
      </c>
      <c r="G10" s="25" t="s">
        <v>7</v>
      </c>
      <c r="H10" s="25" t="s">
        <v>4</v>
      </c>
      <c r="I10" s="6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</row>
    <row r="11" spans="2:33" s="3" customFormat="1" ht="18" customHeight="1">
      <c r="B11" s="20">
        <v>1</v>
      </c>
      <c r="C11" s="13" t="s">
        <v>241</v>
      </c>
      <c r="D11" s="13" t="s">
        <v>105</v>
      </c>
      <c r="E11" s="13" t="s">
        <v>31</v>
      </c>
      <c r="F11" s="13" t="s">
        <v>104</v>
      </c>
      <c r="G11" s="15">
        <f>SUM(LARGE(J11:AG11,{1,2,3,4,5,6,7,8}))</f>
        <v>1494</v>
      </c>
      <c r="H11" s="20">
        <f>COUNTIF(J11:AG11,"&gt;0")</f>
        <v>9</v>
      </c>
      <c r="I11" s="8"/>
      <c r="J11" s="8">
        <v>135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222</v>
      </c>
      <c r="R11" s="8">
        <v>266</v>
      </c>
      <c r="S11" s="8">
        <v>211</v>
      </c>
      <c r="T11" s="8">
        <v>92</v>
      </c>
      <c r="U11" s="8">
        <v>0</v>
      </c>
      <c r="V11" s="8">
        <v>0</v>
      </c>
      <c r="W11" s="8">
        <v>0</v>
      </c>
      <c r="X11" s="8">
        <v>129</v>
      </c>
      <c r="Y11" s="8">
        <v>135</v>
      </c>
      <c r="Z11" s="8">
        <v>0</v>
      </c>
      <c r="AA11" s="8">
        <v>0</v>
      </c>
      <c r="AB11" s="8">
        <v>0</v>
      </c>
      <c r="AC11" s="8">
        <v>0</v>
      </c>
      <c r="AD11" s="8">
        <v>130</v>
      </c>
      <c r="AE11" s="8">
        <v>0</v>
      </c>
      <c r="AF11" s="8">
        <v>266</v>
      </c>
      <c r="AG11" s="8">
        <v>0</v>
      </c>
    </row>
    <row r="12" spans="2:33" s="3" customFormat="1" ht="18" customHeight="1">
      <c r="B12" s="20">
        <v>2</v>
      </c>
      <c r="C12" s="13" t="s">
        <v>556</v>
      </c>
      <c r="D12" s="13" t="s">
        <v>165</v>
      </c>
      <c r="E12" s="13" t="s">
        <v>119</v>
      </c>
      <c r="F12" s="13" t="s">
        <v>120</v>
      </c>
      <c r="G12" s="15">
        <f>SUM(LARGE(J12:AG12,{1,2,3,4,5,6,7,8}))</f>
        <v>1178</v>
      </c>
      <c r="H12" s="20">
        <f>COUNTIF(J12:AG12,"&gt;0")</f>
        <v>6</v>
      </c>
      <c r="I12" s="8"/>
      <c r="J12" s="8">
        <v>0</v>
      </c>
      <c r="K12" s="8">
        <v>0</v>
      </c>
      <c r="L12" s="8">
        <v>0</v>
      </c>
      <c r="M12" s="8">
        <v>0</v>
      </c>
      <c r="N12" s="8">
        <v>250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135</v>
      </c>
      <c r="Z12" s="8">
        <v>198</v>
      </c>
      <c r="AA12" s="8">
        <v>0</v>
      </c>
      <c r="AB12" s="8">
        <v>0</v>
      </c>
      <c r="AC12" s="8">
        <v>51</v>
      </c>
      <c r="AD12" s="8">
        <v>0</v>
      </c>
      <c r="AE12" s="8">
        <v>250</v>
      </c>
      <c r="AF12" s="8">
        <v>0</v>
      </c>
      <c r="AG12" s="8">
        <v>294</v>
      </c>
    </row>
    <row r="13" spans="2:33" s="3" customFormat="1" ht="18" customHeight="1">
      <c r="B13" s="20">
        <v>3</v>
      </c>
      <c r="C13" s="13" t="s">
        <v>317</v>
      </c>
      <c r="D13" s="13" t="s">
        <v>292</v>
      </c>
      <c r="E13" s="13" t="s">
        <v>150</v>
      </c>
      <c r="F13" s="13" t="s">
        <v>151</v>
      </c>
      <c r="G13" s="15">
        <f>SUM(LARGE(J13:AG13,{1,2,3,4,5,6,7,8}))</f>
        <v>1085</v>
      </c>
      <c r="H13" s="20">
        <f>COUNTIF(J13:AG13,"&gt;0")</f>
        <v>7</v>
      </c>
      <c r="I13" s="8"/>
      <c r="J13" s="8">
        <v>135</v>
      </c>
      <c r="K13" s="8">
        <v>167</v>
      </c>
      <c r="L13" s="8">
        <v>0</v>
      </c>
      <c r="M13" s="8">
        <v>0</v>
      </c>
      <c r="N13" s="8">
        <v>0</v>
      </c>
      <c r="O13" s="8">
        <v>167</v>
      </c>
      <c r="P13" s="8">
        <v>129</v>
      </c>
      <c r="Q13" s="8">
        <v>222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135</v>
      </c>
      <c r="Z13" s="8">
        <v>0</v>
      </c>
      <c r="AA13" s="8">
        <v>0</v>
      </c>
      <c r="AB13" s="8">
        <v>0</v>
      </c>
      <c r="AC13" s="8">
        <v>0</v>
      </c>
      <c r="AD13" s="8">
        <v>130</v>
      </c>
      <c r="AE13" s="8">
        <v>0</v>
      </c>
      <c r="AF13" s="8">
        <v>0</v>
      </c>
      <c r="AG13" s="8">
        <v>0</v>
      </c>
    </row>
    <row r="14" spans="2:33" s="3" customFormat="1" ht="18" customHeight="1">
      <c r="B14" s="20">
        <v>4</v>
      </c>
      <c r="C14" s="13" t="s">
        <v>557</v>
      </c>
      <c r="D14" s="13" t="s">
        <v>292</v>
      </c>
      <c r="E14" s="13" t="s">
        <v>437</v>
      </c>
      <c r="F14" s="13" t="s">
        <v>438</v>
      </c>
      <c r="G14" s="15">
        <f>SUM(LARGE(J14:AG14,{1,2,3,4,5,6,7,8}))</f>
        <v>727</v>
      </c>
      <c r="H14" s="20">
        <f>COUNTIF(J14:AG14,"&gt;0")</f>
        <v>3</v>
      </c>
      <c r="I14" s="8"/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211</v>
      </c>
      <c r="T14" s="8">
        <v>0</v>
      </c>
      <c r="U14" s="8">
        <v>264</v>
      </c>
      <c r="V14" s="8">
        <v>0</v>
      </c>
      <c r="W14" s="8">
        <v>0</v>
      </c>
      <c r="X14" s="8">
        <v>0</v>
      </c>
      <c r="Y14" s="8">
        <v>0</v>
      </c>
      <c r="Z14" s="8">
        <v>252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</row>
    <row r="15" spans="2:33" s="3" customFormat="1" ht="18" customHeight="1">
      <c r="B15" s="20">
        <v>5</v>
      </c>
      <c r="C15" s="13" t="s">
        <v>639</v>
      </c>
      <c r="D15" s="13" t="s">
        <v>130</v>
      </c>
      <c r="E15" s="13" t="s">
        <v>293</v>
      </c>
      <c r="F15" s="13" t="s">
        <v>294</v>
      </c>
      <c r="G15" s="15">
        <f>SUM(LARGE(J15:AG15,{1,2,3,4,5,6,7,8}))</f>
        <v>717</v>
      </c>
      <c r="H15" s="20">
        <f>COUNTIF(J15:AG15,"&gt;0")</f>
        <v>2</v>
      </c>
      <c r="I15" s="8"/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297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420</v>
      </c>
    </row>
    <row r="16" spans="2:33" s="3" customFormat="1" ht="18" customHeight="1">
      <c r="B16" s="20">
        <v>5</v>
      </c>
      <c r="C16" s="13" t="s">
        <v>549</v>
      </c>
      <c r="D16" s="13" t="s">
        <v>111</v>
      </c>
      <c r="E16" s="13" t="s">
        <v>110</v>
      </c>
      <c r="F16" s="13" t="s">
        <v>112</v>
      </c>
      <c r="G16" s="15">
        <f>SUM(LARGE(J16:AG16,{1,2,3,4,5,6,7,8}))</f>
        <v>717</v>
      </c>
      <c r="H16" s="20">
        <f>COUNTIF(J16:AG16,"&gt;0")</f>
        <v>2</v>
      </c>
      <c r="I16" s="8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360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357</v>
      </c>
    </row>
    <row r="17" spans="2:33" s="3" customFormat="1" ht="18" customHeight="1">
      <c r="B17" s="20">
        <v>7</v>
      </c>
      <c r="C17" s="13" t="s">
        <v>640</v>
      </c>
      <c r="D17" s="23" t="s">
        <v>43</v>
      </c>
      <c r="E17" s="23" t="s">
        <v>52</v>
      </c>
      <c r="F17" s="23" t="s">
        <v>53</v>
      </c>
      <c r="G17" s="15">
        <f>SUM(LARGE(J17:AG17,{1,2,3,4,5,6,7,8}))</f>
        <v>513</v>
      </c>
      <c r="H17" s="20">
        <f>COUNTIF(J17:AG17,"&gt;0")</f>
        <v>2</v>
      </c>
      <c r="I17" s="8"/>
      <c r="J17" s="8">
        <v>378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135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</row>
    <row r="18" spans="2:33" s="3" customFormat="1" ht="18" customHeight="1">
      <c r="B18" s="20">
        <v>8</v>
      </c>
      <c r="C18" s="13" t="s">
        <v>641</v>
      </c>
      <c r="D18" s="13" t="s">
        <v>422</v>
      </c>
      <c r="E18" s="13" t="s">
        <v>31</v>
      </c>
      <c r="F18" s="13" t="s">
        <v>121</v>
      </c>
      <c r="G18" s="15">
        <f>SUM(LARGE(J18:AG18,{1,2,3,4,5,6,7,8}))</f>
        <v>320</v>
      </c>
      <c r="H18" s="20">
        <f>COUNTIF(J18:AG18,"&gt;0")</f>
        <v>2</v>
      </c>
      <c r="I18" s="8"/>
      <c r="J18" s="8">
        <v>0</v>
      </c>
      <c r="K18" s="8">
        <v>0</v>
      </c>
      <c r="L18" s="8">
        <v>0</v>
      </c>
      <c r="M18" s="8">
        <v>168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152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</row>
    <row r="19" spans="2:33" s="3" customFormat="1" ht="18" customHeight="1">
      <c r="B19" s="20"/>
      <c r="C19" s="13"/>
      <c r="D19" s="13"/>
      <c r="E19" s="13"/>
      <c r="F19" s="13"/>
      <c r="G19" s="15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3" customFormat="1" ht="18" customHeight="1">
      <c r="B20" s="20" t="s">
        <v>9</v>
      </c>
      <c r="C20" s="13" t="s">
        <v>41</v>
      </c>
      <c r="D20" s="13" t="s">
        <v>344</v>
      </c>
      <c r="E20" s="13" t="s">
        <v>164</v>
      </c>
      <c r="F20" s="13" t="s">
        <v>165</v>
      </c>
      <c r="G20" s="15">
        <f>SUM(LARGE(J20:AG20,{1,2,3,4,5,6,7,8}))</f>
        <v>2</v>
      </c>
      <c r="H20" s="20">
        <f>COUNTIF(J20:AG20,"&gt;0")</f>
        <v>1</v>
      </c>
      <c r="I20" s="8"/>
      <c r="J20" s="8">
        <v>0</v>
      </c>
      <c r="K20" s="8">
        <v>0</v>
      </c>
      <c r="L20" s="8">
        <v>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</row>
    <row r="21" spans="2:33" s="3" customFormat="1" ht="18" customHeight="1">
      <c r="B21" s="20" t="s">
        <v>9</v>
      </c>
      <c r="C21" s="13" t="s">
        <v>41</v>
      </c>
      <c r="D21" s="13" t="s">
        <v>344</v>
      </c>
      <c r="E21" s="13" t="s">
        <v>119</v>
      </c>
      <c r="F21" s="13" t="s">
        <v>120</v>
      </c>
      <c r="G21" s="15">
        <f>SUM(LARGE(J21:AG21,{1,2,3,4,5,6,7,8}))</f>
        <v>6</v>
      </c>
      <c r="H21" s="20">
        <f>COUNTIF(J21:AG21,"&gt;0")</f>
        <v>1</v>
      </c>
      <c r="I21" s="8"/>
      <c r="J21" s="8">
        <v>0</v>
      </c>
      <c r="K21" s="8">
        <v>0</v>
      </c>
      <c r="L21" s="8">
        <v>6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2:33" s="3" customFormat="1" ht="18" customHeight="1">
      <c r="B22" s="20" t="s">
        <v>9</v>
      </c>
      <c r="C22" s="13" t="s">
        <v>41</v>
      </c>
      <c r="D22" s="13" t="s">
        <v>344</v>
      </c>
      <c r="E22" s="13" t="s">
        <v>77</v>
      </c>
      <c r="F22" s="13" t="s">
        <v>535</v>
      </c>
      <c r="G22" s="15">
        <f>SUM(LARGE(J22:AG22,{1,2,3,4,5,6,7,8}))</f>
        <v>595</v>
      </c>
      <c r="H22" s="20">
        <f>COUNTIF(J22:AG22,"&gt;0")</f>
        <v>1</v>
      </c>
      <c r="I22" s="8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595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2:33" s="3" customFormat="1" ht="18" customHeight="1">
      <c r="B23" s="20" t="s">
        <v>9</v>
      </c>
      <c r="C23" s="13" t="s">
        <v>41</v>
      </c>
      <c r="D23" s="13" t="s">
        <v>344</v>
      </c>
      <c r="E23" s="13" t="s">
        <v>293</v>
      </c>
      <c r="F23" s="13" t="s">
        <v>294</v>
      </c>
      <c r="G23" s="15">
        <f>SUM(LARGE(J23:AG23,{1,2,3,4,5,6,7,8}))</f>
        <v>294</v>
      </c>
      <c r="H23" s="20">
        <f>COUNTIF(J23:AG23,"&gt;0")</f>
        <v>1</v>
      </c>
      <c r="I23" s="8"/>
      <c r="J23" s="8">
        <v>0</v>
      </c>
      <c r="K23" s="8">
        <v>0</v>
      </c>
      <c r="L23" s="8">
        <v>0</v>
      </c>
      <c r="M23" s="8">
        <v>294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2:33" s="3" customFormat="1" ht="18" customHeight="1">
      <c r="B24" s="20" t="s">
        <v>9</v>
      </c>
      <c r="C24" s="13" t="s">
        <v>41</v>
      </c>
      <c r="D24" s="13" t="s">
        <v>253</v>
      </c>
      <c r="E24" s="13" t="s">
        <v>418</v>
      </c>
      <c r="F24" s="13" t="s">
        <v>419</v>
      </c>
      <c r="G24" s="15">
        <f>SUM(LARGE(J24:AG24,{1,2,3,4,5,6,7,8}))</f>
        <v>168</v>
      </c>
      <c r="H24" s="20">
        <f>COUNTIF(J24:AG24,"&gt;0")</f>
        <v>1</v>
      </c>
      <c r="I24" s="8"/>
      <c r="J24" s="8">
        <v>0</v>
      </c>
      <c r="K24" s="8">
        <v>0</v>
      </c>
      <c r="L24" s="8">
        <v>0</v>
      </c>
      <c r="M24" s="8">
        <v>168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2:33" s="3" customFormat="1" ht="18" customHeight="1">
      <c r="B25" s="20" t="s">
        <v>9</v>
      </c>
      <c r="C25" s="13" t="s">
        <v>296</v>
      </c>
      <c r="D25" s="13" t="s">
        <v>297</v>
      </c>
      <c r="E25" s="13" t="s">
        <v>512</v>
      </c>
      <c r="F25" s="13" t="s">
        <v>513</v>
      </c>
      <c r="G25" s="15">
        <f>SUM(LARGE(J25:AG25,{1,2,3,4,5,6,7,8}))</f>
        <v>192</v>
      </c>
      <c r="H25" s="20">
        <f>COUNTIF(J25:AG25,"&gt;0")</f>
        <v>1</v>
      </c>
      <c r="I25" s="8"/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192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2:33" s="3" customFormat="1" ht="18" customHeight="1">
      <c r="B26" s="20" t="s">
        <v>9</v>
      </c>
      <c r="C26" s="13" t="s">
        <v>36</v>
      </c>
      <c r="D26" s="13" t="s">
        <v>125</v>
      </c>
      <c r="E26" s="13" t="s">
        <v>392</v>
      </c>
      <c r="F26" s="13" t="s">
        <v>393</v>
      </c>
      <c r="G26" s="15">
        <f>SUM(LARGE(J26:AG26,{1,2,3,4,5,6,7,8}))</f>
        <v>297</v>
      </c>
      <c r="H26" s="20">
        <f>COUNTIF(J26:AG26,"&gt;0")</f>
        <v>1</v>
      </c>
      <c r="I26" s="8"/>
      <c r="J26" s="8">
        <v>297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2:33" s="3" customFormat="1" ht="18" customHeight="1">
      <c r="B27" s="20" t="s">
        <v>9</v>
      </c>
      <c r="C27" s="13" t="s">
        <v>164</v>
      </c>
      <c r="D27" s="13" t="s">
        <v>165</v>
      </c>
      <c r="E27" s="23" t="s">
        <v>52</v>
      </c>
      <c r="F27" s="23" t="s">
        <v>53</v>
      </c>
      <c r="G27" s="15">
        <f>SUM(LARGE(J27:AG27,{1,2,3,4,5,6,7,8}))</f>
        <v>1</v>
      </c>
      <c r="H27" s="20">
        <f>COUNTIF(J27:AG27,"&gt;0")</f>
        <v>1</v>
      </c>
      <c r="I27" s="8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1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2:33" s="3" customFormat="1" ht="18" customHeight="1">
      <c r="B28" s="20" t="s">
        <v>9</v>
      </c>
      <c r="C28" s="13" t="s">
        <v>164</v>
      </c>
      <c r="D28" s="13" t="s">
        <v>165</v>
      </c>
      <c r="E28" s="13" t="s">
        <v>48</v>
      </c>
      <c r="F28" s="13" t="s">
        <v>55</v>
      </c>
      <c r="G28" s="15">
        <f>SUM(LARGE(J28:AG28,{1,2,3,4,5,6,7,8}))</f>
        <v>92</v>
      </c>
      <c r="H28" s="20">
        <f>COUNTIF(J28:AG28,"&gt;0")</f>
        <v>1</v>
      </c>
      <c r="I28" s="8"/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92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2:33" s="3" customFormat="1" ht="18" customHeight="1">
      <c r="B29" s="20" t="s">
        <v>9</v>
      </c>
      <c r="C29" s="13" t="s">
        <v>164</v>
      </c>
      <c r="D29" s="13" t="s">
        <v>165</v>
      </c>
      <c r="E29" s="13" t="s">
        <v>49</v>
      </c>
      <c r="F29" s="13" t="s">
        <v>131</v>
      </c>
      <c r="G29" s="15">
        <f>SUM(LARGE(J29:AG29,{1,2,3,4,5,6,7,8}))</f>
        <v>135</v>
      </c>
      <c r="H29" s="20">
        <f>COUNTIF(J29:AG29,"&gt;0")</f>
        <v>1</v>
      </c>
      <c r="I29" s="8"/>
      <c r="J29" s="8">
        <v>135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2:33" s="3" customFormat="1" ht="18" customHeight="1">
      <c r="B30" s="20" t="s">
        <v>9</v>
      </c>
      <c r="C30" s="13" t="s">
        <v>164</v>
      </c>
      <c r="D30" s="13" t="s">
        <v>177</v>
      </c>
      <c r="E30" s="13" t="s">
        <v>256</v>
      </c>
      <c r="F30" s="13" t="s">
        <v>596</v>
      </c>
      <c r="G30" s="15">
        <f>SUM(LARGE(J30:AG30,{1,2,3,4,5,6,7,8}))</f>
        <v>231</v>
      </c>
      <c r="H30" s="20">
        <f>COUNTIF(J30:AG30,"&gt;0")</f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231</v>
      </c>
    </row>
    <row r="31" spans="2:33" s="3" customFormat="1" ht="18" customHeight="1">
      <c r="B31" s="20" t="s">
        <v>9</v>
      </c>
      <c r="C31" s="13" t="s">
        <v>594</v>
      </c>
      <c r="D31" s="13" t="s">
        <v>600</v>
      </c>
      <c r="E31" s="13" t="s">
        <v>449</v>
      </c>
      <c r="F31" s="13" t="s">
        <v>616</v>
      </c>
      <c r="G31" s="15">
        <f>SUM(LARGE(J31:AG31,{1,2,3,4,5,6,7,8}))</f>
        <v>231</v>
      </c>
      <c r="H31" s="20">
        <f>COUNTIF(J31:AG31,"&gt;0")</f>
        <v>1</v>
      </c>
      <c r="I31" s="8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231</v>
      </c>
    </row>
    <row r="32" spans="2:33" s="3" customFormat="1" ht="18" customHeight="1">
      <c r="B32" s="20" t="s">
        <v>9</v>
      </c>
      <c r="C32" s="13" t="s">
        <v>59</v>
      </c>
      <c r="D32" s="13" t="s">
        <v>60</v>
      </c>
      <c r="E32" s="13" t="s">
        <v>256</v>
      </c>
      <c r="F32" s="13" t="s">
        <v>257</v>
      </c>
      <c r="G32" s="15">
        <f>SUM(LARGE(J32:AG32,{1,2,3,4,5,6,7,8}))</f>
        <v>408</v>
      </c>
      <c r="H32" s="20">
        <f>COUNTIF(J32:AG32,"&gt;0")</f>
        <v>1</v>
      </c>
      <c r="I32" s="8"/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408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2:33" s="3" customFormat="1" ht="18" customHeight="1">
      <c r="B33" s="20" t="s">
        <v>9</v>
      </c>
      <c r="C33" s="13" t="s">
        <v>416</v>
      </c>
      <c r="D33" s="13" t="s">
        <v>417</v>
      </c>
      <c r="E33" s="13" t="s">
        <v>32</v>
      </c>
      <c r="F33" s="13" t="s">
        <v>122</v>
      </c>
      <c r="G33" s="15">
        <f>SUM(LARGE(J33:AG33,{1,2,3,4,5,6,7,8}))</f>
        <v>264</v>
      </c>
      <c r="H33" s="20">
        <f>COUNTIF(J33:AG33,"&gt;0")</f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264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2:33" s="3" customFormat="1" ht="18" customHeight="1">
      <c r="B34" s="20" t="s">
        <v>9</v>
      </c>
      <c r="C34" s="13" t="s">
        <v>119</v>
      </c>
      <c r="D34" s="13" t="s">
        <v>120</v>
      </c>
      <c r="E34" s="13" t="s">
        <v>49</v>
      </c>
      <c r="F34" s="13" t="s">
        <v>131</v>
      </c>
      <c r="G34" s="15">
        <f>SUM(LARGE(J34:AG34,{1,2,3,4,5,6,7,8}))</f>
        <v>1</v>
      </c>
      <c r="H34" s="20">
        <f>COUNTIF(J34:AG34,"&gt;0")</f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1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2:33" s="3" customFormat="1" ht="18" customHeight="1">
      <c r="B35" s="20" t="s">
        <v>9</v>
      </c>
      <c r="C35" s="13" t="s">
        <v>129</v>
      </c>
      <c r="D35" s="13" t="s">
        <v>130</v>
      </c>
      <c r="E35" s="13" t="s">
        <v>392</v>
      </c>
      <c r="F35" s="13" t="s">
        <v>393</v>
      </c>
      <c r="G35" s="15">
        <f>SUM(LARGE(J35:AG35,{1,2,3,4,5,6,7,8}))</f>
        <v>420</v>
      </c>
      <c r="H35" s="20">
        <f>COUNTIF(J35:AG35,"&gt;0")</f>
        <v>1</v>
      </c>
      <c r="I35" s="8"/>
      <c r="J35" s="8">
        <v>0</v>
      </c>
      <c r="K35" s="8">
        <v>0</v>
      </c>
      <c r="L35" s="8">
        <v>0</v>
      </c>
      <c r="M35" s="8">
        <v>420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2:33" s="3" customFormat="1" ht="18" customHeight="1">
      <c r="B36" s="20" t="s">
        <v>9</v>
      </c>
      <c r="C36" s="13" t="s">
        <v>129</v>
      </c>
      <c r="D36" s="13" t="s">
        <v>130</v>
      </c>
      <c r="E36" s="13" t="s">
        <v>482</v>
      </c>
      <c r="F36" s="13" t="s">
        <v>483</v>
      </c>
      <c r="G36" s="15">
        <f>SUM(LARGE(J36:AG36,{1,2,3,4,5,6,7,8}))</f>
        <v>336</v>
      </c>
      <c r="H36" s="20">
        <f>COUNTIF(J36:AG36,"&gt;0")</f>
        <v>1</v>
      </c>
      <c r="I36" s="8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336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2:33" s="3" customFormat="1" ht="18" customHeight="1">
      <c r="B37" s="20" t="s">
        <v>9</v>
      </c>
      <c r="C37" s="13" t="s">
        <v>46</v>
      </c>
      <c r="D37" s="13" t="s">
        <v>152</v>
      </c>
      <c r="E37" s="13" t="s">
        <v>345</v>
      </c>
      <c r="F37" s="13" t="s">
        <v>346</v>
      </c>
      <c r="G37" s="15">
        <f>SUM(LARGE(J37:AG37,{1,2,3,4,5,6,7,8}))</f>
        <v>168</v>
      </c>
      <c r="H37" s="20">
        <f>COUNTIF(J37:AG37,"&gt;0")</f>
        <v>1</v>
      </c>
      <c r="I37" s="8"/>
      <c r="J37" s="8">
        <v>0</v>
      </c>
      <c r="K37" s="8">
        <v>0</v>
      </c>
      <c r="L37" s="8">
        <v>0</v>
      </c>
      <c r="M37" s="8">
        <v>168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2:33" s="3" customFormat="1" ht="18" customHeight="1">
      <c r="B38" s="20" t="s">
        <v>9</v>
      </c>
      <c r="C38" s="13" t="s">
        <v>139</v>
      </c>
      <c r="D38" s="13" t="s">
        <v>187</v>
      </c>
      <c r="E38" s="13" t="s">
        <v>486</v>
      </c>
      <c r="F38" s="13" t="s">
        <v>487</v>
      </c>
      <c r="G38" s="15">
        <f>SUM(LARGE(J38:AG38,{1,2,3,4,5,6,7,8}))</f>
        <v>192</v>
      </c>
      <c r="H38" s="20">
        <f>COUNTIF(J38:AG38,"&gt;0")</f>
        <v>1</v>
      </c>
      <c r="I38" s="8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192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2:33" s="3" customFormat="1" ht="18" customHeight="1">
      <c r="B39" s="20" t="s">
        <v>9</v>
      </c>
      <c r="C39" s="13" t="s">
        <v>449</v>
      </c>
      <c r="D39" s="13" t="s">
        <v>451</v>
      </c>
      <c r="E39" s="13" t="s">
        <v>449</v>
      </c>
      <c r="F39" s="13" t="s">
        <v>450</v>
      </c>
      <c r="G39" s="15">
        <f>SUM(LARGE(J39:AG39,{1,2,3,4,5,6,7,8}))</f>
        <v>60</v>
      </c>
      <c r="H39" s="20">
        <f>COUNTIF(J39:AG39,"&gt;0")</f>
        <v>1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2:33" s="3" customFormat="1" ht="18" customHeight="1">
      <c r="B40" s="20" t="s">
        <v>9</v>
      </c>
      <c r="C40" s="13" t="s">
        <v>484</v>
      </c>
      <c r="D40" s="13" t="s">
        <v>485</v>
      </c>
      <c r="E40" s="13" t="s">
        <v>32</v>
      </c>
      <c r="F40" s="13" t="s">
        <v>511</v>
      </c>
      <c r="G40" s="15">
        <f>SUM(LARGE(J40:AG40,{1,2,3,4,5,6,7,8}))</f>
        <v>192</v>
      </c>
      <c r="H40" s="20">
        <f>COUNTIF(J40:AG40,"&gt;0")</f>
        <v>1</v>
      </c>
      <c r="I40" s="8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192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  <row r="41" spans="2:33" s="3" customFormat="1" ht="18" customHeight="1">
      <c r="B41" s="20" t="s">
        <v>9</v>
      </c>
      <c r="C41" s="13" t="s">
        <v>186</v>
      </c>
      <c r="D41" s="13" t="s">
        <v>295</v>
      </c>
      <c r="E41" s="13" t="s">
        <v>49</v>
      </c>
      <c r="F41" s="13" t="s">
        <v>131</v>
      </c>
      <c r="G41" s="15">
        <f>SUM(LARGE(J41:AG41,{1,2,3,4,5,6,7,8}))</f>
        <v>168</v>
      </c>
      <c r="H41" s="20">
        <f>COUNTIF(J41:AG41,"&gt;0")</f>
        <v>1</v>
      </c>
      <c r="I41" s="8"/>
      <c r="J41" s="8">
        <v>0</v>
      </c>
      <c r="K41" s="8">
        <v>0</v>
      </c>
      <c r="L41" s="8">
        <v>0</v>
      </c>
      <c r="M41" s="8">
        <v>168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</row>
    <row r="42" spans="2:33" s="3" customFormat="1" ht="18" customHeight="1">
      <c r="B42" s="20" t="s">
        <v>9</v>
      </c>
      <c r="C42" s="13" t="s">
        <v>186</v>
      </c>
      <c r="D42" s="13" t="s">
        <v>601</v>
      </c>
      <c r="E42" s="13" t="s">
        <v>49</v>
      </c>
      <c r="F42" s="13" t="s">
        <v>73</v>
      </c>
      <c r="G42" s="15">
        <f>SUM(LARGE(J42:AG42,{1,2,3,4,5,6,7,8}))</f>
        <v>168</v>
      </c>
      <c r="H42" s="20">
        <f>COUNTIF(J42:AG42,"&gt;0")</f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168</v>
      </c>
    </row>
    <row r="43" spans="2:33" s="3" customFormat="1" ht="18" customHeight="1">
      <c r="B43" s="20" t="s">
        <v>9</v>
      </c>
      <c r="C43" s="13" t="s">
        <v>339</v>
      </c>
      <c r="D43" s="13" t="s">
        <v>595</v>
      </c>
      <c r="E43" s="13" t="s">
        <v>206</v>
      </c>
      <c r="F43" s="13" t="s">
        <v>207</v>
      </c>
      <c r="G43" s="15">
        <f>SUM(LARGE(J43:AG43,{1,2,3,4,5,6,7,8}))</f>
        <v>168</v>
      </c>
      <c r="H43" s="20">
        <f>COUNTIF(J43:AG43,"&gt;0")</f>
        <v>1</v>
      </c>
      <c r="I43" s="8"/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168</v>
      </c>
    </row>
    <row r="44" spans="2:33" s="3" customFormat="1" ht="18" customHeight="1">
      <c r="B44" s="20" t="s">
        <v>9</v>
      </c>
      <c r="C44" s="13" t="s">
        <v>617</v>
      </c>
      <c r="D44" s="13" t="s">
        <v>618</v>
      </c>
      <c r="E44" s="13" t="s">
        <v>418</v>
      </c>
      <c r="F44" s="13" t="s">
        <v>419</v>
      </c>
      <c r="G44" s="15">
        <f>SUM(LARGE(J44:AG44,{1,2,3,4,5,6,7,8}))</f>
        <v>168</v>
      </c>
      <c r="H44" s="20">
        <f>COUNTIF(J44:AG44,"&gt;0")</f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168</v>
      </c>
    </row>
    <row r="45" spans="2:33" s="3" customFormat="1" ht="18" customHeight="1">
      <c r="B45" s="20" t="s">
        <v>9</v>
      </c>
      <c r="C45" s="13" t="s">
        <v>237</v>
      </c>
      <c r="D45" s="13" t="s">
        <v>238</v>
      </c>
      <c r="E45" s="13" t="s">
        <v>32</v>
      </c>
      <c r="F45" s="13" t="s">
        <v>122</v>
      </c>
      <c r="G45" s="15">
        <f>SUM(LARGE(J45:AG45,{1,2,3,4,5,6,7,8}))</f>
        <v>168</v>
      </c>
      <c r="H45" s="20">
        <f>COUNTIF(J45:AG45,"&gt;0")</f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168</v>
      </c>
    </row>
    <row r="46" spans="2:33" s="3" customFormat="1" ht="18" customHeight="1">
      <c r="B46" s="20" t="s">
        <v>9</v>
      </c>
      <c r="C46" s="13" t="s">
        <v>613</v>
      </c>
      <c r="D46" s="13" t="s">
        <v>60</v>
      </c>
      <c r="E46" s="13" t="s">
        <v>614</v>
      </c>
      <c r="F46" s="13" t="s">
        <v>615</v>
      </c>
      <c r="G46" s="15">
        <f>SUM(LARGE(J46:AG46,{1,2,3,4,5,6,7,8}))</f>
        <v>231</v>
      </c>
      <c r="H46" s="20">
        <f>COUNTIF(J46:AG46,"&gt;0")</f>
        <v>1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231</v>
      </c>
    </row>
    <row r="47" spans="2:33" s="3" customFormat="1" ht="18" customHeight="1">
      <c r="B47" s="20" t="s">
        <v>9</v>
      </c>
      <c r="C47" s="13" t="s">
        <v>258</v>
      </c>
      <c r="D47" s="13" t="s">
        <v>259</v>
      </c>
      <c r="E47" s="13" t="s">
        <v>254</v>
      </c>
      <c r="F47" s="13" t="s">
        <v>255</v>
      </c>
      <c r="G47" s="15">
        <f>SUM(LARGE(J47:AG47,{1,2,3,4,5,6,7,8}))</f>
        <v>192</v>
      </c>
      <c r="H47" s="20">
        <f>COUNTIF(J47:AG47,"&gt;0")</f>
        <v>1</v>
      </c>
      <c r="I47" s="8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192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</row>
    <row r="48" spans="2:33" s="3" customFormat="1" ht="18" customHeight="1">
      <c r="B48" s="20" t="s">
        <v>9</v>
      </c>
      <c r="C48" s="23" t="s">
        <v>31</v>
      </c>
      <c r="D48" s="13" t="s">
        <v>524</v>
      </c>
      <c r="E48" s="13" t="s">
        <v>201</v>
      </c>
      <c r="F48" s="13" t="s">
        <v>236</v>
      </c>
      <c r="G48" s="15">
        <f>SUM(LARGE(J48:AG48,{1,2,3,4,5,6,7,8}))</f>
        <v>54</v>
      </c>
      <c r="H48" s="20">
        <f>COUNTIF(J48:AG48,"&gt;0")</f>
        <v>1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54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</row>
    <row r="49" spans="2:33" s="3" customFormat="1" ht="18" customHeight="1">
      <c r="B49" s="20" t="s">
        <v>9</v>
      </c>
      <c r="C49" s="13" t="s">
        <v>142</v>
      </c>
      <c r="D49" s="13" t="s">
        <v>188</v>
      </c>
      <c r="E49" s="13" t="s">
        <v>206</v>
      </c>
      <c r="F49" s="13" t="s">
        <v>207</v>
      </c>
      <c r="G49" s="15">
        <f>SUM(LARGE(J49:AG49,{1,2,3,4,5,6,7,8}))</f>
        <v>264</v>
      </c>
      <c r="H49" s="20">
        <f>COUNTIF(J49:AG49,"&gt;0")</f>
        <v>1</v>
      </c>
      <c r="I49" s="8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264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</row>
    <row r="50" spans="2:33" s="3" customFormat="1" ht="18" customHeight="1">
      <c r="B50" s="20" t="s">
        <v>9</v>
      </c>
      <c r="C50" s="13" t="s">
        <v>32</v>
      </c>
      <c r="D50" s="13" t="s">
        <v>122</v>
      </c>
      <c r="E50" s="13" t="s">
        <v>201</v>
      </c>
      <c r="F50" s="13" t="s">
        <v>236</v>
      </c>
      <c r="G50" s="15">
        <f>SUM(LARGE(J50:AG50,{1,2,3,4,5,6,7,8}))</f>
        <v>294</v>
      </c>
      <c r="H50" s="20">
        <f>COUNTIF(J50:AG50,"&gt;0")</f>
        <v>1</v>
      </c>
      <c r="I50" s="8"/>
      <c r="J50" s="8">
        <v>0</v>
      </c>
      <c r="K50" s="8">
        <v>0</v>
      </c>
      <c r="L50" s="8">
        <v>0</v>
      </c>
      <c r="M50" s="8">
        <v>294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</row>
    <row r="51" spans="2:33" s="3" customFormat="1" ht="18" customHeight="1">
      <c r="B51" s="20" t="s">
        <v>9</v>
      </c>
      <c r="C51" s="13" t="s">
        <v>32</v>
      </c>
      <c r="D51" s="13" t="s">
        <v>131</v>
      </c>
      <c r="E51" s="13" t="s">
        <v>32</v>
      </c>
      <c r="F51" s="13" t="s">
        <v>510</v>
      </c>
      <c r="G51" s="15">
        <f>SUM(LARGE(J51:AG51,{1,2,3,4,5,6,7,8}))</f>
        <v>192</v>
      </c>
      <c r="H51" s="20">
        <f>COUNTIF(J51:AG51,"&gt;0")</f>
        <v>1</v>
      </c>
      <c r="I51" s="8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192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</row>
    <row r="52" spans="2:33" s="3" customFormat="1" ht="18" customHeight="1">
      <c r="B52" s="20" t="s">
        <v>9</v>
      </c>
      <c r="C52" s="13" t="s">
        <v>35</v>
      </c>
      <c r="D52" s="13" t="s">
        <v>252</v>
      </c>
      <c r="E52" s="13" t="s">
        <v>478</v>
      </c>
      <c r="F52" s="13" t="s">
        <v>479</v>
      </c>
      <c r="G52" s="15">
        <f>SUM(LARGE(J52:AG52,{1,2,3,4,5,6,7,8}))</f>
        <v>192</v>
      </c>
      <c r="H52" s="20">
        <f>COUNTIF(J52:AG52,"&gt;0")</f>
        <v>1</v>
      </c>
      <c r="I52" s="8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192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</row>
    <row r="53" spans="2:33" s="3" customFormat="1" ht="18" customHeight="1">
      <c r="B53" s="20" t="s">
        <v>9</v>
      </c>
      <c r="C53" s="13" t="s">
        <v>206</v>
      </c>
      <c r="D53" s="13" t="s">
        <v>207</v>
      </c>
      <c r="E53" s="13" t="s">
        <v>137</v>
      </c>
      <c r="F53" s="13" t="s">
        <v>138</v>
      </c>
      <c r="G53" s="15">
        <f>SUM(LARGE(J53:AG53,{1,2,3,4,5,6,7,8}))</f>
        <v>168</v>
      </c>
      <c r="H53" s="20">
        <f>COUNTIF(J53:AG53,"&gt;0")</f>
        <v>1</v>
      </c>
      <c r="I53" s="8"/>
      <c r="J53" s="8">
        <v>0</v>
      </c>
      <c r="K53" s="8">
        <v>0</v>
      </c>
      <c r="L53" s="8">
        <v>0</v>
      </c>
      <c r="M53" s="8">
        <v>168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</row>
    <row r="54" spans="2:33" s="3" customFormat="1" ht="18" customHeight="1">
      <c r="B54" s="20" t="s">
        <v>9</v>
      </c>
      <c r="C54" s="23" t="s">
        <v>52</v>
      </c>
      <c r="D54" s="23" t="s">
        <v>53</v>
      </c>
      <c r="E54" s="13" t="s">
        <v>42</v>
      </c>
      <c r="F54" s="13" t="s">
        <v>44</v>
      </c>
      <c r="G54" s="15">
        <f>SUM(LARGE(J54:AG54,{1,2,3,4,5,6,7,8}))</f>
        <v>2</v>
      </c>
      <c r="H54" s="20">
        <f>COUNTIF(J54:AG54,"&gt;0")</f>
        <v>1</v>
      </c>
      <c r="I54" s="8"/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2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</row>
    <row r="55" spans="2:33" s="3" customFormat="1" ht="18" customHeight="1">
      <c r="B55" s="20" t="s">
        <v>9</v>
      </c>
      <c r="C55" s="13" t="s">
        <v>392</v>
      </c>
      <c r="D55" s="13" t="s">
        <v>393</v>
      </c>
      <c r="E55" s="13" t="s">
        <v>436</v>
      </c>
      <c r="F55" s="13" t="s">
        <v>415</v>
      </c>
      <c r="G55" s="15">
        <f>SUM(LARGE(J55:AG55,{1,2,3,4,5,6,7,8}))</f>
        <v>294</v>
      </c>
      <c r="H55" s="20">
        <f>COUNTIF(J55:AG55,"&gt;0")</f>
        <v>1</v>
      </c>
      <c r="I55" s="8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294</v>
      </c>
    </row>
    <row r="56" spans="2:33" s="3" customFormat="1" ht="18" customHeight="1">
      <c r="B56" s="20" t="s">
        <v>9</v>
      </c>
      <c r="C56" s="13" t="s">
        <v>414</v>
      </c>
      <c r="D56" s="13" t="s">
        <v>415</v>
      </c>
      <c r="E56" s="13" t="s">
        <v>299</v>
      </c>
      <c r="F56" s="13" t="s">
        <v>300</v>
      </c>
      <c r="G56" s="15">
        <f>SUM(LARGE(J56:AG56,{1,2,3,4,5,6,7,8}))</f>
        <v>168</v>
      </c>
      <c r="H56" s="20">
        <f>COUNTIF(J56:AG56,"&gt;0")</f>
        <v>1</v>
      </c>
      <c r="I56" s="8"/>
      <c r="J56" s="8">
        <v>0</v>
      </c>
      <c r="K56" s="8">
        <v>0</v>
      </c>
      <c r="L56" s="8">
        <v>0</v>
      </c>
      <c r="M56" s="8">
        <v>168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</row>
    <row r="57" spans="2:33" s="3" customFormat="1" ht="18" customHeight="1">
      <c r="B57" s="20" t="s">
        <v>9</v>
      </c>
      <c r="C57" s="13" t="s">
        <v>414</v>
      </c>
      <c r="D57" s="13" t="s">
        <v>415</v>
      </c>
      <c r="E57" s="13" t="s">
        <v>293</v>
      </c>
      <c r="F57" s="13" t="s">
        <v>294</v>
      </c>
      <c r="G57" s="15">
        <f>SUM(LARGE(J57:AG57,{1,2,3,4,5,6,7,8}))</f>
        <v>480</v>
      </c>
      <c r="H57" s="20">
        <f>COUNTIF(J57:AG57,"&gt;0")</f>
        <v>1</v>
      </c>
      <c r="I57" s="8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480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</row>
    <row r="58" spans="2:33" s="3" customFormat="1" ht="18" customHeight="1">
      <c r="B58" s="20" t="s">
        <v>9</v>
      </c>
      <c r="C58" s="13" t="s">
        <v>619</v>
      </c>
      <c r="D58" s="13" t="s">
        <v>620</v>
      </c>
      <c r="E58" s="13" t="s">
        <v>256</v>
      </c>
      <c r="F58" s="13" t="s">
        <v>257</v>
      </c>
      <c r="G58" s="15">
        <f>SUM(LARGE(J58:AG58,{1,2,3,4,5,6,7,8}))</f>
        <v>168</v>
      </c>
      <c r="H58" s="20">
        <f>COUNTIF(J58:AG58,"&gt;0")</f>
        <v>1</v>
      </c>
      <c r="I58" s="8"/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168</v>
      </c>
    </row>
    <row r="59" spans="2:33" s="3" customFormat="1" ht="18" customHeight="1">
      <c r="B59" s="20" t="s">
        <v>9</v>
      </c>
      <c r="C59" s="13" t="s">
        <v>256</v>
      </c>
      <c r="D59" s="13" t="s">
        <v>257</v>
      </c>
      <c r="E59" s="13" t="s">
        <v>48</v>
      </c>
      <c r="F59" s="13" t="s">
        <v>55</v>
      </c>
      <c r="G59" s="15">
        <f>SUM(LARGE(J59:AG59,{1,2,3,4,5,6,7,8}))</f>
        <v>357</v>
      </c>
      <c r="H59" s="20">
        <f>COUNTIF(J59:AG59,"&gt;0")</f>
        <v>1</v>
      </c>
      <c r="I59" s="8"/>
      <c r="J59" s="8">
        <v>0</v>
      </c>
      <c r="K59" s="8">
        <v>0</v>
      </c>
      <c r="L59" s="8">
        <v>0</v>
      </c>
      <c r="M59" s="8">
        <v>357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</row>
    <row r="60" spans="2:33" s="3" customFormat="1" ht="18" customHeight="1">
      <c r="B60" s="20" t="s">
        <v>9</v>
      </c>
      <c r="C60" s="13" t="s">
        <v>598</v>
      </c>
      <c r="D60" s="13" t="s">
        <v>599</v>
      </c>
      <c r="E60" s="13" t="s">
        <v>48</v>
      </c>
      <c r="F60" s="13" t="s">
        <v>311</v>
      </c>
      <c r="G60" s="15">
        <f>SUM(LARGE(J60:AG60,{1,2,3,4,5,6,7,8}))</f>
        <v>168</v>
      </c>
      <c r="H60" s="20">
        <f>COUNTIF(J60:AG60,"&gt;0")</f>
        <v>1</v>
      </c>
      <c r="I60" s="8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168</v>
      </c>
    </row>
    <row r="61" spans="2:9" ht="18" customHeight="1">
      <c r="B61" s="22"/>
      <c r="C61" s="23"/>
      <c r="D61" s="23"/>
      <c r="E61" s="23"/>
      <c r="F61" s="23"/>
      <c r="G61" s="15"/>
      <c r="H61" s="20"/>
      <c r="I61" s="20"/>
    </row>
    <row r="62" spans="2:9" ht="18" customHeight="1">
      <c r="B62" s="22"/>
      <c r="C62" s="23"/>
      <c r="D62" s="23"/>
      <c r="E62" s="23"/>
      <c r="F62" s="23"/>
      <c r="G62" s="15"/>
      <c r="H62" s="20"/>
      <c r="I62" s="20"/>
    </row>
    <row r="63" spans="2:9" ht="18" customHeight="1">
      <c r="B63" s="12"/>
      <c r="G63" s="17"/>
      <c r="H63" s="7"/>
      <c r="I63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56" r:id="rId1"/>
  <headerFooter alignWithMargins="0">
    <oddHeader>&amp;C&amp;"Arial,Bold"&amp;12Women's  Doubles  Rankings 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7"/>
  <sheetViews>
    <sheetView zoomScale="80" zoomScaleNormal="80" zoomScalePageLayoutView="0" workbookViewId="0" topLeftCell="A1">
      <pane ySplit="8" topLeftCell="A9" activePane="bottomLeft" state="frozen"/>
      <selection pane="topLeft" activeCell="A17" sqref="A17"/>
      <selection pane="bottomLeft" activeCell="A24" sqref="A24"/>
    </sheetView>
  </sheetViews>
  <sheetFormatPr defaultColWidth="10.875" defaultRowHeight="18" customHeight="1"/>
  <cols>
    <col min="1" max="1" width="9.125" style="13" customWidth="1"/>
    <col min="2" max="2" width="4.875" style="12" customWidth="1"/>
    <col min="3" max="3" width="12.00390625" style="10" customWidth="1"/>
    <col min="4" max="4" width="9.625" style="10" customWidth="1"/>
    <col min="5" max="5" width="14.625" style="10" customWidth="1"/>
    <col min="6" max="6" width="9.625" style="10" customWidth="1"/>
    <col min="7" max="7" width="8.625" style="17" customWidth="1"/>
    <col min="8" max="9" width="6.375" style="8" customWidth="1"/>
    <col min="10" max="10" width="8.625" style="1" customWidth="1"/>
    <col min="11" max="11" width="7.75390625" style="1" customWidth="1"/>
    <col min="12" max="13" width="7.625" style="1" customWidth="1"/>
    <col min="14" max="14" width="7.875" style="1" customWidth="1"/>
    <col min="15" max="15" width="6.75390625" style="1" customWidth="1"/>
    <col min="16" max="17" width="7.75390625" style="1" customWidth="1"/>
    <col min="18" max="18" width="7.875" style="1" customWidth="1"/>
    <col min="19" max="19" width="7.75390625" style="1" customWidth="1"/>
    <col min="20" max="20" width="7.125" style="1" customWidth="1"/>
    <col min="21" max="21" width="6.875" style="1" customWidth="1"/>
    <col min="22" max="23" width="7.625" style="1" customWidth="1"/>
    <col min="24" max="24" width="7.875" style="1" customWidth="1"/>
    <col min="25" max="25" width="7.625" style="1" customWidth="1"/>
    <col min="26" max="26" width="8.25390625" style="1" customWidth="1"/>
    <col min="27" max="27" width="7.75390625" style="1" customWidth="1"/>
    <col min="28" max="28" width="7.625" style="1" customWidth="1"/>
    <col min="29" max="29" width="7.875" style="1" customWidth="1"/>
    <col min="30" max="30" width="8.25390625" style="1" customWidth="1"/>
    <col min="31" max="31" width="7.25390625" style="1" customWidth="1"/>
    <col min="32" max="32" width="7.00390625" style="1" customWidth="1"/>
    <col min="33" max="34" width="7.625" style="1" customWidth="1"/>
    <col min="35" max="35" width="8.00390625" style="1" customWidth="1"/>
    <col min="36" max="36" width="7.375" style="1" customWidth="1"/>
    <col min="37" max="37" width="8.625" style="1" customWidth="1"/>
    <col min="38" max="39" width="8.00390625" style="1" customWidth="1"/>
    <col min="40" max="40" width="7.75390625" style="1" customWidth="1"/>
    <col min="41" max="41" width="8.25390625" style="1" customWidth="1"/>
    <col min="42" max="42" width="7.625" style="1" customWidth="1"/>
    <col min="43" max="43" width="7.875" style="1" customWidth="1"/>
    <col min="44" max="44" width="8.75390625" style="1" customWidth="1"/>
    <col min="45" max="45" width="7.75390625" style="1" customWidth="1"/>
    <col min="46" max="46" width="8.375" style="1" customWidth="1"/>
    <col min="47" max="47" width="8.25390625" style="1" customWidth="1"/>
    <col min="48" max="48" width="7.875" style="1" customWidth="1"/>
    <col min="49" max="49" width="8.375" style="1" customWidth="1"/>
    <col min="50" max="50" width="8.00390625" style="1" customWidth="1"/>
    <col min="51" max="16384" width="10.875" style="1" customWidth="1"/>
  </cols>
  <sheetData>
    <row r="1" spans="1:9" s="3" customFormat="1" ht="18" customHeight="1">
      <c r="A1" s="10"/>
      <c r="B1" s="14"/>
      <c r="C1" s="10"/>
      <c r="D1" s="10"/>
      <c r="E1" s="10"/>
      <c r="F1" s="10"/>
      <c r="G1" s="16"/>
      <c r="H1" s="4"/>
      <c r="I1" s="8"/>
    </row>
    <row r="2" spans="1:9" s="3" customFormat="1" ht="18" customHeight="1">
      <c r="A2" s="10"/>
      <c r="B2" s="14"/>
      <c r="C2" s="10"/>
      <c r="D2" s="10"/>
      <c r="E2" s="10"/>
      <c r="F2" s="10"/>
      <c r="G2" s="16"/>
      <c r="H2" s="4"/>
      <c r="I2" s="8"/>
    </row>
    <row r="3" spans="1:50" s="3" customFormat="1" ht="18" customHeight="1">
      <c r="A3" s="10"/>
      <c r="B3" s="19"/>
      <c r="C3" s="10"/>
      <c r="D3" s="10"/>
      <c r="E3" s="10"/>
      <c r="F3" s="10"/>
      <c r="G3" s="16"/>
      <c r="H3" s="4"/>
      <c r="I3" s="8"/>
      <c r="J3" s="5">
        <v>41994</v>
      </c>
      <c r="K3" s="5">
        <v>42016</v>
      </c>
      <c r="L3" s="5">
        <v>42051</v>
      </c>
      <c r="M3" s="5">
        <v>42058</v>
      </c>
      <c r="N3" s="5">
        <v>42058</v>
      </c>
      <c r="O3" s="5">
        <v>42064</v>
      </c>
      <c r="P3" s="5">
        <v>42072</v>
      </c>
      <c r="Q3" s="5">
        <v>42079</v>
      </c>
      <c r="R3" s="5">
        <v>42079</v>
      </c>
      <c r="S3" s="5">
        <v>42121</v>
      </c>
      <c r="T3" s="5">
        <v>42128</v>
      </c>
      <c r="U3" s="5">
        <v>42128</v>
      </c>
      <c r="V3" s="5">
        <v>42128</v>
      </c>
      <c r="W3" s="5">
        <v>42135</v>
      </c>
      <c r="X3" s="5">
        <v>42149</v>
      </c>
      <c r="Y3" s="5">
        <v>42163</v>
      </c>
      <c r="Z3" s="5">
        <v>42163</v>
      </c>
      <c r="AA3" s="5">
        <v>42170</v>
      </c>
      <c r="AB3" s="5">
        <v>42177</v>
      </c>
      <c r="AC3" s="5">
        <v>42184</v>
      </c>
      <c r="AD3" s="5">
        <v>42184</v>
      </c>
      <c r="AE3" s="5">
        <v>42191</v>
      </c>
      <c r="AF3" s="5">
        <v>42191</v>
      </c>
      <c r="AG3" s="5">
        <v>42198</v>
      </c>
      <c r="AH3" s="5">
        <v>42205</v>
      </c>
      <c r="AI3" s="5">
        <v>42211</v>
      </c>
      <c r="AJ3" s="5">
        <v>42217</v>
      </c>
      <c r="AK3" s="5">
        <v>42226</v>
      </c>
      <c r="AL3" s="5">
        <v>42233</v>
      </c>
      <c r="AM3" s="5">
        <v>42240</v>
      </c>
      <c r="AN3" s="5">
        <v>42240</v>
      </c>
      <c r="AO3" s="5">
        <v>42260</v>
      </c>
      <c r="AP3" s="5">
        <v>42261</v>
      </c>
      <c r="AQ3" s="5">
        <v>42268</v>
      </c>
      <c r="AR3" s="5">
        <v>42275</v>
      </c>
      <c r="AS3" s="5">
        <v>42275</v>
      </c>
      <c r="AT3" s="5">
        <v>42289</v>
      </c>
      <c r="AU3" s="5">
        <v>42309</v>
      </c>
      <c r="AV3" s="5">
        <v>42310</v>
      </c>
      <c r="AW3" s="5">
        <v>42331</v>
      </c>
      <c r="AX3" s="5">
        <v>42338</v>
      </c>
    </row>
    <row r="4" spans="1:50" s="3" customFormat="1" ht="18" customHeight="1">
      <c r="A4" s="10"/>
      <c r="B4" s="19"/>
      <c r="C4" s="10"/>
      <c r="D4" s="10"/>
      <c r="E4" s="10"/>
      <c r="F4" s="10"/>
      <c r="G4" s="16"/>
      <c r="H4" s="4"/>
      <c r="I4" s="8"/>
      <c r="J4" s="4" t="s">
        <v>88</v>
      </c>
      <c r="K4" s="4" t="s">
        <v>347</v>
      </c>
      <c r="L4" s="4" t="s">
        <v>394</v>
      </c>
      <c r="M4" s="4" t="s">
        <v>396</v>
      </c>
      <c r="N4" s="4" t="s">
        <v>65</v>
      </c>
      <c r="O4" s="4" t="s">
        <v>397</v>
      </c>
      <c r="P4" s="4" t="s">
        <v>221</v>
      </c>
      <c r="Q4" s="4" t="s">
        <v>82</v>
      </c>
      <c r="R4" s="4" t="s">
        <v>78</v>
      </c>
      <c r="S4" s="4" t="s">
        <v>133</v>
      </c>
      <c r="T4" s="4" t="s">
        <v>246</v>
      </c>
      <c r="U4" s="4" t="s">
        <v>440</v>
      </c>
      <c r="V4" s="4" t="s">
        <v>1</v>
      </c>
      <c r="W4" s="4" t="s">
        <v>179</v>
      </c>
      <c r="X4" s="4" t="s">
        <v>441</v>
      </c>
      <c r="Y4" s="4" t="s">
        <v>448</v>
      </c>
      <c r="Z4" s="4" t="s">
        <v>445</v>
      </c>
      <c r="AA4" s="4" t="s">
        <v>446</v>
      </c>
      <c r="AB4" s="4" t="s">
        <v>179</v>
      </c>
      <c r="AC4" s="4" t="s">
        <v>107</v>
      </c>
      <c r="AD4" s="4" t="s">
        <v>447</v>
      </c>
      <c r="AE4" s="4" t="s">
        <v>525</v>
      </c>
      <c r="AF4" s="4" t="s">
        <v>527</v>
      </c>
      <c r="AG4" s="4" t="s">
        <v>528</v>
      </c>
      <c r="AH4" s="4" t="s">
        <v>529</v>
      </c>
      <c r="AI4" s="4" t="s">
        <v>531</v>
      </c>
      <c r="AJ4" s="4" t="s">
        <v>133</v>
      </c>
      <c r="AK4" s="4" t="s">
        <v>305</v>
      </c>
      <c r="AL4" s="4" t="s">
        <v>123</v>
      </c>
      <c r="AM4" s="4" t="s">
        <v>191</v>
      </c>
      <c r="AN4" s="4" t="s">
        <v>533</v>
      </c>
      <c r="AO4" s="4" t="s">
        <v>192</v>
      </c>
      <c r="AP4" s="4" t="s">
        <v>306</v>
      </c>
      <c r="AQ4" s="4" t="s">
        <v>107</v>
      </c>
      <c r="AR4" s="4" t="s">
        <v>536</v>
      </c>
      <c r="AS4" s="4" t="s">
        <v>543</v>
      </c>
      <c r="AT4" s="4" t="s">
        <v>538</v>
      </c>
      <c r="AU4" s="4" t="s">
        <v>546</v>
      </c>
      <c r="AV4" s="4" t="s">
        <v>124</v>
      </c>
      <c r="AW4" s="4" t="s">
        <v>106</v>
      </c>
      <c r="AX4" s="4" t="s">
        <v>321</v>
      </c>
    </row>
    <row r="5" spans="1:50" s="3" customFormat="1" ht="18" customHeight="1">
      <c r="A5" s="10"/>
      <c r="B5" s="19"/>
      <c r="C5" s="10"/>
      <c r="D5" s="10"/>
      <c r="E5" s="10"/>
      <c r="F5" s="10"/>
      <c r="G5" s="16"/>
      <c r="H5" s="4"/>
      <c r="I5" s="8"/>
      <c r="J5" s="4" t="s">
        <v>61</v>
      </c>
      <c r="K5" s="4" t="s">
        <v>348</v>
      </c>
      <c r="L5" s="4" t="s">
        <v>132</v>
      </c>
      <c r="M5" s="4" t="s">
        <v>61</v>
      </c>
      <c r="N5" s="4" t="s">
        <v>70</v>
      </c>
      <c r="O5" s="4" t="s">
        <v>61</v>
      </c>
      <c r="P5" s="4" t="s">
        <v>61</v>
      </c>
      <c r="Q5" s="4" t="s">
        <v>3</v>
      </c>
      <c r="R5" s="4" t="s">
        <v>68</v>
      </c>
      <c r="S5" s="4" t="s">
        <v>242</v>
      </c>
      <c r="T5" s="4" t="s">
        <v>247</v>
      </c>
      <c r="U5" s="4" t="s">
        <v>249</v>
      </c>
      <c r="V5" s="4" t="s">
        <v>3</v>
      </c>
      <c r="W5" s="4" t="s">
        <v>249</v>
      </c>
      <c r="X5" s="4" t="s">
        <v>442</v>
      </c>
      <c r="Y5" s="4" t="s">
        <v>3</v>
      </c>
      <c r="Z5" s="4" t="s">
        <v>61</v>
      </c>
      <c r="AA5" s="4" t="s">
        <v>61</v>
      </c>
      <c r="AB5" s="4" t="s">
        <v>244</v>
      </c>
      <c r="AC5" s="4" t="s">
        <v>249</v>
      </c>
      <c r="AD5" s="4" t="s">
        <v>61</v>
      </c>
      <c r="AE5" s="4" t="s">
        <v>526</v>
      </c>
      <c r="AF5" s="4" t="s">
        <v>3</v>
      </c>
      <c r="AG5" s="4" t="s">
        <v>3</v>
      </c>
      <c r="AH5" s="4" t="s">
        <v>530</v>
      </c>
      <c r="AI5" s="4" t="s">
        <v>61</v>
      </c>
      <c r="AJ5" s="4" t="s">
        <v>532</v>
      </c>
      <c r="AK5" s="4" t="s">
        <v>3</v>
      </c>
      <c r="AL5" s="4" t="s">
        <v>68</v>
      </c>
      <c r="AM5" s="4" t="s">
        <v>54</v>
      </c>
      <c r="AN5" s="4" t="s">
        <v>61</v>
      </c>
      <c r="AO5" s="4" t="s">
        <v>61</v>
      </c>
      <c r="AP5" s="4" t="s">
        <v>248</v>
      </c>
      <c r="AQ5" s="4" t="s">
        <v>61</v>
      </c>
      <c r="AR5" s="4" t="s">
        <v>61</v>
      </c>
      <c r="AS5" s="4" t="s">
        <v>61</v>
      </c>
      <c r="AT5" s="4" t="s">
        <v>61</v>
      </c>
      <c r="AU5" s="4" t="s">
        <v>61</v>
      </c>
      <c r="AV5" s="4" t="s">
        <v>3</v>
      </c>
      <c r="AW5" s="4" t="s">
        <v>68</v>
      </c>
      <c r="AX5" s="4" t="s">
        <v>54</v>
      </c>
    </row>
    <row r="6" spans="1:50" s="3" customFormat="1" ht="18" customHeight="1">
      <c r="A6" s="10"/>
      <c r="B6" s="19" t="s">
        <v>2</v>
      </c>
      <c r="C6" s="10"/>
      <c r="D6" s="10"/>
      <c r="E6" s="10"/>
      <c r="F6" s="10"/>
      <c r="G6" s="16"/>
      <c r="H6" s="4"/>
      <c r="I6" s="8"/>
      <c r="J6" s="4" t="s">
        <v>145</v>
      </c>
      <c r="K6" s="4" t="s">
        <v>3</v>
      </c>
      <c r="L6" s="4" t="s">
        <v>54</v>
      </c>
      <c r="M6" s="4"/>
      <c r="N6" s="4" t="s">
        <v>8</v>
      </c>
      <c r="O6" s="4"/>
      <c r="P6" s="4"/>
      <c r="Q6" s="4"/>
      <c r="R6" s="4"/>
      <c r="S6" s="4" t="s">
        <v>54</v>
      </c>
      <c r="T6" s="4" t="s">
        <v>3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 t="s">
        <v>61</v>
      </c>
      <c r="AF6" s="4"/>
      <c r="AG6" s="4"/>
      <c r="AH6" s="4" t="s">
        <v>61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3" customFormat="1" ht="18" customHeight="1">
      <c r="A7" s="10"/>
      <c r="B7" s="28" t="s">
        <v>568</v>
      </c>
      <c r="C7" s="10"/>
      <c r="D7" s="10"/>
      <c r="E7" s="10"/>
      <c r="F7" s="10"/>
      <c r="G7" s="16"/>
      <c r="H7" s="4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3" customFormat="1" ht="18" customHeight="1">
      <c r="A8" s="10"/>
      <c r="B8" s="19" t="s">
        <v>11</v>
      </c>
      <c r="C8" s="10"/>
      <c r="D8" s="10"/>
      <c r="E8" s="10"/>
      <c r="F8" s="10"/>
      <c r="G8" s="16"/>
      <c r="H8" s="4"/>
      <c r="I8" s="8"/>
      <c r="J8" s="4" t="s">
        <v>0</v>
      </c>
      <c r="K8" s="4" t="s">
        <v>349</v>
      </c>
      <c r="L8" s="4" t="s">
        <v>98</v>
      </c>
      <c r="M8" s="4" t="s">
        <v>13</v>
      </c>
      <c r="N8" s="4" t="s">
        <v>220</v>
      </c>
      <c r="O8" s="4" t="s">
        <v>189</v>
      </c>
      <c r="P8" s="4" t="s">
        <v>13</v>
      </c>
      <c r="Q8" s="4" t="s">
        <v>219</v>
      </c>
      <c r="R8" s="4" t="s">
        <v>232</v>
      </c>
      <c r="S8" s="4" t="s">
        <v>232</v>
      </c>
      <c r="T8" s="4" t="s">
        <v>219</v>
      </c>
      <c r="U8" s="4" t="s">
        <v>10</v>
      </c>
      <c r="V8" s="4" t="s">
        <v>92</v>
      </c>
      <c r="W8" s="4" t="s">
        <v>189</v>
      </c>
      <c r="X8" s="4" t="s">
        <v>443</v>
      </c>
      <c r="Y8" s="4" t="s">
        <v>219</v>
      </c>
      <c r="Z8" s="4" t="s">
        <v>10</v>
      </c>
      <c r="AA8" s="4" t="s">
        <v>13</v>
      </c>
      <c r="AB8" s="4" t="s">
        <v>13</v>
      </c>
      <c r="AC8" s="4" t="s">
        <v>189</v>
      </c>
      <c r="AD8" s="4" t="s">
        <v>189</v>
      </c>
      <c r="AE8" s="4" t="s">
        <v>13</v>
      </c>
      <c r="AF8" s="4" t="s">
        <v>232</v>
      </c>
      <c r="AG8" s="4" t="s">
        <v>0</v>
      </c>
      <c r="AH8" s="4" t="s">
        <v>190</v>
      </c>
      <c r="AI8" s="4" t="s">
        <v>10</v>
      </c>
      <c r="AJ8" s="4" t="s">
        <v>219</v>
      </c>
      <c r="AK8" s="4" t="s">
        <v>232</v>
      </c>
      <c r="AL8" s="4" t="s">
        <v>232</v>
      </c>
      <c r="AM8" s="4" t="s">
        <v>140</v>
      </c>
      <c r="AN8" s="4" t="s">
        <v>13</v>
      </c>
      <c r="AO8" s="4" t="s">
        <v>10</v>
      </c>
      <c r="AP8" s="4" t="s">
        <v>10</v>
      </c>
      <c r="AQ8" s="4" t="s">
        <v>13</v>
      </c>
      <c r="AR8" s="4" t="s">
        <v>13</v>
      </c>
      <c r="AS8" s="4" t="s">
        <v>10</v>
      </c>
      <c r="AT8" s="4" t="s">
        <v>13</v>
      </c>
      <c r="AU8" s="4" t="s">
        <v>10</v>
      </c>
      <c r="AV8" s="4" t="s">
        <v>232</v>
      </c>
      <c r="AW8" s="4" t="s">
        <v>219</v>
      </c>
      <c r="AX8" s="4" t="s">
        <v>220</v>
      </c>
    </row>
    <row r="9" spans="1:50" s="3" customFormat="1" ht="18" customHeight="1">
      <c r="A9" s="10"/>
      <c r="E9" s="10"/>
      <c r="F9" s="10"/>
      <c r="G9" s="18" t="s">
        <v>6</v>
      </c>
      <c r="H9" s="6" t="s">
        <v>18</v>
      </c>
      <c r="I9" s="25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  <c r="AQ9" s="6" t="s">
        <v>7</v>
      </c>
      <c r="AR9" s="6" t="s">
        <v>7</v>
      </c>
      <c r="AS9" s="6" t="s">
        <v>7</v>
      </c>
      <c r="AT9" s="6" t="s">
        <v>7</v>
      </c>
      <c r="AU9" s="6" t="s">
        <v>7</v>
      </c>
      <c r="AV9" s="6" t="s">
        <v>7</v>
      </c>
      <c r="AW9" s="6" t="s">
        <v>7</v>
      </c>
      <c r="AX9" s="6" t="s">
        <v>7</v>
      </c>
    </row>
    <row r="10" spans="1:50" s="3" customFormat="1" ht="18" customHeight="1">
      <c r="A10" s="10"/>
      <c r="B10" s="19" t="s">
        <v>5</v>
      </c>
      <c r="C10" s="6" t="s">
        <v>19</v>
      </c>
      <c r="D10" s="6" t="s">
        <v>20</v>
      </c>
      <c r="E10" s="6" t="s">
        <v>19</v>
      </c>
      <c r="F10" s="6" t="s">
        <v>20</v>
      </c>
      <c r="G10" s="18" t="s">
        <v>7</v>
      </c>
      <c r="H10" s="6" t="s">
        <v>4</v>
      </c>
      <c r="I10" s="25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  <c r="AQ10" s="6" t="s">
        <v>12</v>
      </c>
      <c r="AR10" s="6" t="s">
        <v>12</v>
      </c>
      <c r="AS10" s="6" t="s">
        <v>12</v>
      </c>
      <c r="AT10" s="6" t="s">
        <v>12</v>
      </c>
      <c r="AU10" s="6" t="s">
        <v>12</v>
      </c>
      <c r="AV10" s="6" t="s">
        <v>12</v>
      </c>
      <c r="AW10" s="6" t="s">
        <v>12</v>
      </c>
      <c r="AX10" s="6" t="s">
        <v>12</v>
      </c>
    </row>
    <row r="11" spans="1:50" s="3" customFormat="1" ht="18" customHeight="1">
      <c r="A11" s="10"/>
      <c r="B11" s="8">
        <v>1</v>
      </c>
      <c r="C11" s="13" t="s">
        <v>623</v>
      </c>
      <c r="D11" s="13" t="s">
        <v>23</v>
      </c>
      <c r="E11" s="13" t="s">
        <v>52</v>
      </c>
      <c r="F11" s="13" t="s">
        <v>53</v>
      </c>
      <c r="G11" s="15">
        <f>SUM(LARGE(J11:AX11,{1,2,3,4,5,6,7,8,9,10}))</f>
        <v>2515</v>
      </c>
      <c r="H11" s="20">
        <f>COUNTIF(J11:AX11,"&gt;0")</f>
        <v>14</v>
      </c>
      <c r="I11" s="13"/>
      <c r="J11" s="8">
        <v>378</v>
      </c>
      <c r="K11" s="8">
        <v>0</v>
      </c>
      <c r="L11" s="8">
        <v>0</v>
      </c>
      <c r="M11" s="8">
        <v>250</v>
      </c>
      <c r="N11" s="8">
        <v>0</v>
      </c>
      <c r="O11" s="8">
        <v>0</v>
      </c>
      <c r="P11" s="8">
        <v>55</v>
      </c>
      <c r="Q11" s="8">
        <v>0</v>
      </c>
      <c r="R11" s="8">
        <v>0</v>
      </c>
      <c r="S11" s="8">
        <v>129</v>
      </c>
      <c r="T11" s="8">
        <v>0</v>
      </c>
      <c r="U11" s="8">
        <v>92</v>
      </c>
      <c r="V11" s="8">
        <v>0</v>
      </c>
      <c r="W11" s="8">
        <v>0</v>
      </c>
      <c r="X11" s="8">
        <v>187</v>
      </c>
      <c r="Y11" s="8">
        <v>0</v>
      </c>
      <c r="Z11" s="8">
        <v>0</v>
      </c>
      <c r="AA11" s="8">
        <v>213</v>
      </c>
      <c r="AB11" s="8">
        <v>250</v>
      </c>
      <c r="AC11" s="8">
        <v>0</v>
      </c>
      <c r="AD11" s="8">
        <v>170</v>
      </c>
      <c r="AE11" s="8">
        <v>250</v>
      </c>
      <c r="AF11" s="8">
        <v>0</v>
      </c>
      <c r="AG11" s="8">
        <v>135</v>
      </c>
      <c r="AH11" s="8">
        <v>0</v>
      </c>
      <c r="AI11" s="8">
        <v>152</v>
      </c>
      <c r="AJ11" s="8">
        <v>490</v>
      </c>
      <c r="AK11" s="8">
        <v>0</v>
      </c>
      <c r="AL11" s="8">
        <v>0</v>
      </c>
      <c r="AM11" s="8">
        <v>0</v>
      </c>
      <c r="AN11" s="8">
        <v>175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</row>
    <row r="12" spans="1:50" s="3" customFormat="1" ht="18" customHeight="1">
      <c r="A12" s="10"/>
      <c r="B12" s="8">
        <f>B11+1</f>
        <v>2</v>
      </c>
      <c r="C12" s="13" t="s">
        <v>624</v>
      </c>
      <c r="D12" s="13" t="s">
        <v>94</v>
      </c>
      <c r="E12" s="13" t="s">
        <v>164</v>
      </c>
      <c r="F12" s="13" t="s">
        <v>165</v>
      </c>
      <c r="G12" s="15">
        <f>SUM(LARGE(J12:AX12,{1,2,3,4,5,6,7,8,9,10}))</f>
        <v>2160</v>
      </c>
      <c r="H12" s="20">
        <f>COUNTIF(J12:AX12,"&gt;0")</f>
        <v>20</v>
      </c>
      <c r="I12" s="13"/>
      <c r="J12" s="8">
        <v>0</v>
      </c>
      <c r="K12" s="8">
        <v>0</v>
      </c>
      <c r="L12" s="8">
        <v>0</v>
      </c>
      <c r="M12" s="8">
        <v>213</v>
      </c>
      <c r="N12" s="8">
        <v>0</v>
      </c>
      <c r="O12" s="8">
        <v>0</v>
      </c>
      <c r="P12" s="8">
        <v>213</v>
      </c>
      <c r="Q12" s="8">
        <v>0</v>
      </c>
      <c r="R12" s="8">
        <v>0</v>
      </c>
      <c r="S12" s="8">
        <v>0</v>
      </c>
      <c r="T12" s="8">
        <v>0</v>
      </c>
      <c r="U12" s="8">
        <v>92</v>
      </c>
      <c r="V12" s="8">
        <v>0</v>
      </c>
      <c r="W12" s="8">
        <v>170</v>
      </c>
      <c r="X12" s="8">
        <v>172</v>
      </c>
      <c r="Y12" s="8">
        <v>0</v>
      </c>
      <c r="Z12" s="8">
        <v>152</v>
      </c>
      <c r="AA12" s="8">
        <v>250</v>
      </c>
      <c r="AB12" s="8">
        <v>137</v>
      </c>
      <c r="AC12" s="8">
        <v>0</v>
      </c>
      <c r="AD12" s="8">
        <v>0</v>
      </c>
      <c r="AE12" s="8">
        <v>0</v>
      </c>
      <c r="AF12" s="8">
        <v>129</v>
      </c>
      <c r="AG12" s="8">
        <v>135</v>
      </c>
      <c r="AH12" s="8">
        <v>144</v>
      </c>
      <c r="AI12" s="8">
        <v>280</v>
      </c>
      <c r="AJ12" s="8">
        <v>0</v>
      </c>
      <c r="AK12" s="8">
        <v>129</v>
      </c>
      <c r="AL12" s="8">
        <v>0</v>
      </c>
      <c r="AM12" s="8">
        <v>0</v>
      </c>
      <c r="AN12" s="8">
        <v>213</v>
      </c>
      <c r="AO12" s="8">
        <v>92</v>
      </c>
      <c r="AP12" s="8">
        <v>0</v>
      </c>
      <c r="AQ12" s="8">
        <v>175</v>
      </c>
      <c r="AR12" s="8">
        <v>175</v>
      </c>
      <c r="AS12" s="8">
        <v>0</v>
      </c>
      <c r="AT12" s="8">
        <v>175</v>
      </c>
      <c r="AU12" s="8">
        <v>92</v>
      </c>
      <c r="AV12" s="8">
        <v>0</v>
      </c>
      <c r="AW12" s="8">
        <v>0</v>
      </c>
      <c r="AX12" s="8">
        <v>294</v>
      </c>
    </row>
    <row r="13" spans="1:50" s="3" customFormat="1" ht="18" customHeight="1">
      <c r="A13" s="10"/>
      <c r="B13" s="8">
        <f aca="true" t="shared" si="0" ref="B13:B27">B12+1</f>
        <v>3</v>
      </c>
      <c r="C13" s="13" t="s">
        <v>625</v>
      </c>
      <c r="D13" s="13" t="s">
        <v>26</v>
      </c>
      <c r="E13" s="13" t="s">
        <v>150</v>
      </c>
      <c r="F13" s="13" t="s">
        <v>151</v>
      </c>
      <c r="G13" s="15">
        <f>SUM(LARGE(J13:AX13,{1,2,3,4,5,6,7,8,9,10}))</f>
        <v>1677</v>
      </c>
      <c r="H13" s="20">
        <f>COUNTIF(J13:AX13,"&gt;0")</f>
        <v>13</v>
      </c>
      <c r="I13" s="13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167</v>
      </c>
      <c r="R13" s="8">
        <v>129</v>
      </c>
      <c r="S13" s="8">
        <v>129</v>
      </c>
      <c r="T13" s="8">
        <v>167</v>
      </c>
      <c r="U13" s="8">
        <v>0</v>
      </c>
      <c r="V13" s="8">
        <v>0</v>
      </c>
      <c r="W13" s="8">
        <v>0</v>
      </c>
      <c r="X13" s="8">
        <v>0</v>
      </c>
      <c r="Y13" s="8">
        <v>167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129</v>
      </c>
      <c r="AG13" s="8">
        <v>135</v>
      </c>
      <c r="AH13" s="8">
        <v>0</v>
      </c>
      <c r="AI13" s="8">
        <v>0</v>
      </c>
      <c r="AJ13" s="8">
        <v>0</v>
      </c>
      <c r="AK13" s="8">
        <v>0</v>
      </c>
      <c r="AL13" s="8">
        <v>211</v>
      </c>
      <c r="AM13" s="8">
        <v>130</v>
      </c>
      <c r="AN13" s="8">
        <v>0</v>
      </c>
      <c r="AO13" s="8">
        <v>0</v>
      </c>
      <c r="AP13" s="8">
        <v>92</v>
      </c>
      <c r="AQ13" s="8">
        <v>0</v>
      </c>
      <c r="AR13" s="8">
        <v>0</v>
      </c>
      <c r="AS13" s="8">
        <v>92</v>
      </c>
      <c r="AT13" s="8">
        <v>0</v>
      </c>
      <c r="AU13" s="8">
        <v>0</v>
      </c>
      <c r="AV13" s="8">
        <v>167</v>
      </c>
      <c r="AW13" s="8">
        <v>275</v>
      </c>
      <c r="AX13" s="8">
        <v>0</v>
      </c>
    </row>
    <row r="14" spans="1:50" s="3" customFormat="1" ht="18" customHeight="1">
      <c r="A14" s="10"/>
      <c r="B14" s="8">
        <f t="shared" si="0"/>
        <v>4</v>
      </c>
      <c r="C14" s="13" t="s">
        <v>558</v>
      </c>
      <c r="D14" s="13" t="s">
        <v>171</v>
      </c>
      <c r="E14" s="13" t="s">
        <v>436</v>
      </c>
      <c r="F14" s="13" t="s">
        <v>415</v>
      </c>
      <c r="G14" s="15">
        <f>SUM(LARGE(J14:AX14,{1,2,3,4,5,6,7,8,9,10}))</f>
        <v>900</v>
      </c>
      <c r="H14" s="20">
        <f>COUNTIF(J14:AX14,"&gt;0")</f>
        <v>2</v>
      </c>
      <c r="I14" s="13"/>
      <c r="J14" s="8">
        <v>0</v>
      </c>
      <c r="K14" s="8">
        <v>0</v>
      </c>
      <c r="L14" s="8">
        <v>0</v>
      </c>
      <c r="M14" s="8">
        <v>0</v>
      </c>
      <c r="N14" s="8">
        <v>420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480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</row>
    <row r="15" spans="1:50" s="3" customFormat="1" ht="18" customHeight="1">
      <c r="A15" s="10"/>
      <c r="B15" s="8">
        <f t="shared" si="0"/>
        <v>5</v>
      </c>
      <c r="C15" s="13" t="s">
        <v>626</v>
      </c>
      <c r="D15" s="13" t="s">
        <v>51</v>
      </c>
      <c r="E15" s="13" t="s">
        <v>31</v>
      </c>
      <c r="F15" s="13" t="s">
        <v>104</v>
      </c>
      <c r="G15" s="15">
        <f>SUM(LARGE(J15:AX15,{1,2,3,4,5,6,7,8,9,10}))</f>
        <v>784</v>
      </c>
      <c r="H15" s="20">
        <f>COUNTIF(J15:AX15,"&gt;0")</f>
        <v>5</v>
      </c>
      <c r="I15" s="13"/>
      <c r="J15" s="8">
        <v>135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211</v>
      </c>
      <c r="T15" s="8">
        <v>0</v>
      </c>
      <c r="U15" s="8">
        <v>92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211</v>
      </c>
      <c r="AG15" s="8">
        <v>135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</row>
    <row r="16" spans="1:50" s="3" customFormat="1" ht="18" customHeight="1">
      <c r="A16" s="10"/>
      <c r="B16" s="8">
        <f t="shared" si="0"/>
        <v>6</v>
      </c>
      <c r="C16" s="13" t="s">
        <v>519</v>
      </c>
      <c r="D16" s="13" t="s">
        <v>343</v>
      </c>
      <c r="E16" s="12" t="s">
        <v>129</v>
      </c>
      <c r="F16" s="12" t="s">
        <v>130</v>
      </c>
      <c r="G16" s="15">
        <f>SUM(LARGE(J16:AX16,{1,2,3,4,5,6,7,8,9,10}))</f>
        <v>765</v>
      </c>
      <c r="H16" s="20">
        <f>COUNTIF(J16:AX16,"&gt;0")</f>
        <v>2</v>
      </c>
      <c r="I16" s="13"/>
      <c r="J16" s="8">
        <v>0</v>
      </c>
      <c r="K16" s="8">
        <v>0</v>
      </c>
      <c r="L16" s="8">
        <v>0</v>
      </c>
      <c r="M16" s="8">
        <v>0</v>
      </c>
      <c r="N16" s="8">
        <v>357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408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</row>
    <row r="17" spans="1:50" s="3" customFormat="1" ht="18" customHeight="1">
      <c r="A17" s="10"/>
      <c r="B17" s="8">
        <f t="shared" si="0"/>
        <v>7</v>
      </c>
      <c r="C17" s="13" t="s">
        <v>559</v>
      </c>
      <c r="D17" s="13" t="s">
        <v>37</v>
      </c>
      <c r="E17" s="13" t="s">
        <v>31</v>
      </c>
      <c r="F17" s="13" t="s">
        <v>105</v>
      </c>
      <c r="G17" s="15">
        <f>SUM(LARGE(J17:AX17,{1,2,3,4,5,6,7,8,9,10}))</f>
        <v>762</v>
      </c>
      <c r="H17" s="20">
        <f>COUNTIF(J17:AX17,"&gt;0")</f>
        <v>5</v>
      </c>
      <c r="I17" s="13"/>
      <c r="J17" s="8">
        <v>135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211</v>
      </c>
      <c r="T17" s="8">
        <v>0</v>
      </c>
      <c r="U17" s="8">
        <v>152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129</v>
      </c>
      <c r="AG17" s="8">
        <v>135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</row>
    <row r="18" spans="1:50" s="3" customFormat="1" ht="18" customHeight="1">
      <c r="A18" s="10"/>
      <c r="B18" s="8">
        <f t="shared" si="0"/>
        <v>8</v>
      </c>
      <c r="C18" s="12" t="s">
        <v>627</v>
      </c>
      <c r="D18" s="12" t="s">
        <v>185</v>
      </c>
      <c r="E18" s="12" t="s">
        <v>229</v>
      </c>
      <c r="F18" s="12" t="s">
        <v>434</v>
      </c>
      <c r="G18" s="15">
        <f>SUM(LARGE(J18:AX18,{1,2,3,4,5,6,7,8,9,10}))</f>
        <v>570</v>
      </c>
      <c r="H18" s="20">
        <f>COUNTIF(J18:AX18,"&gt;0")</f>
        <v>5</v>
      </c>
      <c r="J18" s="8">
        <v>0</v>
      </c>
      <c r="K18" s="8">
        <v>0</v>
      </c>
      <c r="L18" s="8">
        <v>0</v>
      </c>
      <c r="M18" s="8">
        <v>0</v>
      </c>
      <c r="N18" s="8">
        <v>105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92</v>
      </c>
      <c r="AC18" s="8">
        <v>92</v>
      </c>
      <c r="AD18" s="8">
        <v>0</v>
      </c>
      <c r="AE18" s="8">
        <v>0</v>
      </c>
      <c r="AF18" s="8">
        <v>0</v>
      </c>
      <c r="AG18" s="8">
        <v>0</v>
      </c>
      <c r="AH18" s="8">
        <v>144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137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</row>
    <row r="19" spans="1:50" s="3" customFormat="1" ht="18" customHeight="1">
      <c r="A19" s="10"/>
      <c r="B19" s="8">
        <f t="shared" si="0"/>
        <v>9</v>
      </c>
      <c r="C19" s="13" t="s">
        <v>628</v>
      </c>
      <c r="D19" s="13" t="s">
        <v>39</v>
      </c>
      <c r="E19" s="13" t="s">
        <v>129</v>
      </c>
      <c r="F19" s="13" t="s">
        <v>130</v>
      </c>
      <c r="G19" s="15">
        <f>SUM(LARGE(J19:AX19,{1,2,3,4,5,6,7,8,9,10}))</f>
        <v>555</v>
      </c>
      <c r="H19" s="20">
        <f>COUNTIF(J19:AX19,"&gt;0")</f>
        <v>2</v>
      </c>
      <c r="I19" s="13"/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135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420</v>
      </c>
    </row>
    <row r="20" spans="1:50" s="3" customFormat="1" ht="18" customHeight="1">
      <c r="A20" s="10"/>
      <c r="B20" s="8">
        <f t="shared" si="0"/>
        <v>10</v>
      </c>
      <c r="C20" s="13" t="s">
        <v>629</v>
      </c>
      <c r="D20" s="13" t="s">
        <v>391</v>
      </c>
      <c r="E20" s="13" t="s">
        <v>392</v>
      </c>
      <c r="F20" s="13" t="s">
        <v>393</v>
      </c>
      <c r="G20" s="15">
        <f>SUM(LARGE(J20:AX20,{1,2,3,4,5,6,7,8,9,10}))</f>
        <v>528</v>
      </c>
      <c r="H20" s="20">
        <f>COUNTIF(J20:AX20,"&gt;0")</f>
        <v>2</v>
      </c>
      <c r="I20" s="13"/>
      <c r="J20" s="8">
        <v>297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231</v>
      </c>
    </row>
    <row r="21" spans="1:50" s="3" customFormat="1" ht="18" customHeight="1">
      <c r="A21" s="10"/>
      <c r="B21" s="8">
        <f t="shared" si="0"/>
        <v>11</v>
      </c>
      <c r="C21" s="12" t="s">
        <v>630</v>
      </c>
      <c r="D21" s="12" t="s">
        <v>158</v>
      </c>
      <c r="E21" s="13" t="s">
        <v>256</v>
      </c>
      <c r="F21" s="13" t="s">
        <v>257</v>
      </c>
      <c r="G21" s="15">
        <f>SUM(LARGE(J21:AX21,{1,2,3,4,5,6,7,8,9,10}))</f>
        <v>462</v>
      </c>
      <c r="H21" s="20">
        <f>COUNTIF(J21:AX21,"&gt;0")</f>
        <v>2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264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198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</row>
    <row r="22" spans="1:50" s="3" customFormat="1" ht="18" customHeight="1">
      <c r="A22" s="10"/>
      <c r="B22" s="8">
        <f t="shared" si="0"/>
        <v>12</v>
      </c>
      <c r="C22" s="13" t="s">
        <v>239</v>
      </c>
      <c r="D22" s="13" t="s">
        <v>240</v>
      </c>
      <c r="E22" s="13" t="s">
        <v>32</v>
      </c>
      <c r="F22" s="13" t="s">
        <v>122</v>
      </c>
      <c r="G22" s="15">
        <f>SUM(LARGE(J22:AX22,{1,2,3,4,5,6,7,8,9,10}))</f>
        <v>336</v>
      </c>
      <c r="H22" s="20">
        <f>COUNTIF(J22:AX22,"&gt;0")</f>
        <v>2</v>
      </c>
      <c r="I22" s="13"/>
      <c r="J22" s="8">
        <v>0</v>
      </c>
      <c r="K22" s="8">
        <v>0</v>
      </c>
      <c r="L22" s="8">
        <v>0</v>
      </c>
      <c r="M22" s="8">
        <v>0</v>
      </c>
      <c r="N22" s="8">
        <v>105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231</v>
      </c>
    </row>
    <row r="23" spans="1:50" s="3" customFormat="1" ht="18" customHeight="1">
      <c r="A23" s="10"/>
      <c r="B23" s="8">
        <f t="shared" si="0"/>
        <v>13</v>
      </c>
      <c r="C23" s="13" t="s">
        <v>631</v>
      </c>
      <c r="D23" s="13" t="s">
        <v>34</v>
      </c>
      <c r="E23" s="13" t="s">
        <v>167</v>
      </c>
      <c r="F23" s="13" t="s">
        <v>168</v>
      </c>
      <c r="G23" s="15">
        <f>SUM(LARGE(J23:AX23,{1,2,3,4,5,6,7,8,9,10}))</f>
        <v>288</v>
      </c>
      <c r="H23" s="20">
        <f>COUNTIF(J23:AX23,"&gt;0")</f>
        <v>2</v>
      </c>
      <c r="I23" s="13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120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168</v>
      </c>
    </row>
    <row r="24" spans="1:50" s="3" customFormat="1" ht="18" customHeight="1">
      <c r="A24" s="10"/>
      <c r="B24" s="8">
        <f t="shared" si="0"/>
        <v>14</v>
      </c>
      <c r="C24" s="13" t="s">
        <v>632</v>
      </c>
      <c r="D24" s="13" t="s">
        <v>279</v>
      </c>
      <c r="E24" s="13" t="s">
        <v>206</v>
      </c>
      <c r="F24" s="12" t="s">
        <v>207</v>
      </c>
      <c r="G24" s="15">
        <f>SUM(LARGE(J24:AX24,{1,2,3,4,5,6,7,8,9,10}))</f>
        <v>273</v>
      </c>
      <c r="H24" s="20">
        <f>COUNTIF(J24:AX24,"&gt;0")</f>
        <v>2</v>
      </c>
      <c r="I24" s="13"/>
      <c r="J24" s="8">
        <v>0</v>
      </c>
      <c r="K24" s="8">
        <v>0</v>
      </c>
      <c r="L24" s="8">
        <v>0</v>
      </c>
      <c r="M24" s="8">
        <v>0</v>
      </c>
      <c r="N24" s="8">
        <v>105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168</v>
      </c>
    </row>
    <row r="25" spans="1:50" s="3" customFormat="1" ht="18" customHeight="1">
      <c r="A25" s="10"/>
      <c r="B25" s="8">
        <f t="shared" si="0"/>
        <v>15</v>
      </c>
      <c r="C25" s="13" t="s">
        <v>633</v>
      </c>
      <c r="D25" s="13" t="s">
        <v>212</v>
      </c>
      <c r="E25" s="13" t="s">
        <v>437</v>
      </c>
      <c r="F25" s="13" t="s">
        <v>438</v>
      </c>
      <c r="G25" s="15">
        <f>SUM(LARGE(J25:AX25,{1,2,3,4,5,6,7,8,9,10}))</f>
        <v>266</v>
      </c>
      <c r="H25" s="20">
        <f>COUNTIF(J25:AX25,"&gt;0")</f>
        <v>3</v>
      </c>
      <c r="I25" s="10"/>
      <c r="J25" s="8">
        <v>0</v>
      </c>
      <c r="K25" s="8">
        <v>0</v>
      </c>
      <c r="L25" s="8">
        <v>2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120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144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</row>
    <row r="26" spans="1:50" s="3" customFormat="1" ht="18" customHeight="1">
      <c r="A26" s="10"/>
      <c r="B26" s="8">
        <f t="shared" si="0"/>
        <v>16</v>
      </c>
      <c r="C26" s="13" t="s">
        <v>562</v>
      </c>
      <c r="D26" s="13" t="s">
        <v>154</v>
      </c>
      <c r="E26" s="13" t="s">
        <v>48</v>
      </c>
      <c r="F26" s="13" t="s">
        <v>55</v>
      </c>
      <c r="G26" s="15">
        <f>SUM(LARGE(J26:AX26,{1,2,3,4,5,6,7,8,9,10}))</f>
        <v>197</v>
      </c>
      <c r="H26" s="20">
        <f>COUNTIF(J26:AX26,"&gt;0")</f>
        <v>2</v>
      </c>
      <c r="I26" s="13"/>
      <c r="J26" s="8">
        <v>0</v>
      </c>
      <c r="K26" s="8">
        <v>0</v>
      </c>
      <c r="L26" s="8">
        <v>0</v>
      </c>
      <c r="M26" s="8">
        <v>0</v>
      </c>
      <c r="N26" s="8">
        <v>105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92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</row>
    <row r="27" spans="1:50" s="3" customFormat="1" ht="18" customHeight="1">
      <c r="A27" s="10"/>
      <c r="B27" s="8">
        <f t="shared" si="0"/>
        <v>17</v>
      </c>
      <c r="C27" s="13" t="s">
        <v>561</v>
      </c>
      <c r="D27" s="13" t="s">
        <v>86</v>
      </c>
      <c r="E27" s="13" t="s">
        <v>83</v>
      </c>
      <c r="F27" s="13" t="s">
        <v>73</v>
      </c>
      <c r="G27" s="15">
        <f>SUM(LARGE(J27:AX27,{1,2,3,4,5,6,7,8,9,10}))</f>
        <v>160</v>
      </c>
      <c r="H27" s="20">
        <f>COUNTIF(J27:AX27,"&gt;0")</f>
        <v>2</v>
      </c>
      <c r="I27" s="13"/>
      <c r="J27" s="8">
        <v>0</v>
      </c>
      <c r="K27" s="8">
        <v>0</v>
      </c>
      <c r="L27" s="8">
        <v>0</v>
      </c>
      <c r="M27" s="8">
        <v>0</v>
      </c>
      <c r="N27" s="8">
        <v>105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55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</row>
    <row r="28" spans="1:50" s="3" customFormat="1" ht="18" customHeight="1">
      <c r="A28" s="10"/>
      <c r="B28" s="20"/>
      <c r="C28" s="13"/>
      <c r="D28" s="13"/>
      <c r="E28" s="13"/>
      <c r="F28" s="13"/>
      <c r="G28" s="15"/>
      <c r="H28" s="20"/>
      <c r="I28" s="13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3" customFormat="1" ht="18" customHeight="1">
      <c r="A29" s="10"/>
      <c r="B29" s="8" t="s">
        <v>9</v>
      </c>
      <c r="C29" s="12" t="s">
        <v>230</v>
      </c>
      <c r="D29" s="12" t="s">
        <v>231</v>
      </c>
      <c r="E29" s="12" t="s">
        <v>293</v>
      </c>
      <c r="F29" s="12" t="s">
        <v>294</v>
      </c>
      <c r="G29" s="15">
        <f>SUM(LARGE(J29:AX29,{1,2,3,4,5,6,7,8,9,10}))</f>
        <v>231</v>
      </c>
      <c r="H29" s="20">
        <f>COUNTIF(J29:AX29,"&gt;0")</f>
        <v>1</v>
      </c>
      <c r="J29" s="8">
        <v>0</v>
      </c>
      <c r="K29" s="8">
        <v>0</v>
      </c>
      <c r="L29" s="8">
        <v>0</v>
      </c>
      <c r="M29" s="8">
        <v>0</v>
      </c>
      <c r="N29" s="8">
        <v>231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</row>
    <row r="30" spans="1:50" s="3" customFormat="1" ht="18" customHeight="1">
      <c r="A30" s="10"/>
      <c r="B30" s="8" t="s">
        <v>9</v>
      </c>
      <c r="C30" s="12" t="s">
        <v>157</v>
      </c>
      <c r="D30" s="12" t="s">
        <v>158</v>
      </c>
      <c r="E30" s="13" t="s">
        <v>293</v>
      </c>
      <c r="F30" s="13" t="s">
        <v>294</v>
      </c>
      <c r="G30" s="15">
        <f>SUM(LARGE(J30:AX30,{1,2,3,4,5,6,7,8,9,10}))</f>
        <v>231</v>
      </c>
      <c r="H30" s="20">
        <f>COUNTIF(J30:AX30,"&gt;0")</f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231</v>
      </c>
    </row>
    <row r="31" spans="1:50" s="3" customFormat="1" ht="18" customHeight="1">
      <c r="A31" s="10"/>
      <c r="B31" s="8" t="s">
        <v>9</v>
      </c>
      <c r="C31" s="12" t="s">
        <v>157</v>
      </c>
      <c r="D31" s="12" t="s">
        <v>158</v>
      </c>
      <c r="E31" s="13" t="s">
        <v>49</v>
      </c>
      <c r="F31" s="13" t="s">
        <v>131</v>
      </c>
      <c r="G31" s="15">
        <f>SUM(LARGE(J31:AX31,{1,2,3,4,5,6,7,8,9,10}))</f>
        <v>294</v>
      </c>
      <c r="H31" s="20">
        <f>COUNTIF(J31:AX31,"&gt;0")</f>
        <v>1</v>
      </c>
      <c r="J31" s="8">
        <v>0</v>
      </c>
      <c r="K31" s="8">
        <v>0</v>
      </c>
      <c r="L31" s="8">
        <v>0</v>
      </c>
      <c r="M31" s="8">
        <v>0</v>
      </c>
      <c r="N31" s="8">
        <v>294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</row>
    <row r="32" spans="1:50" s="3" customFormat="1" ht="18" customHeight="1">
      <c r="A32" s="10"/>
      <c r="B32" s="8" t="s">
        <v>9</v>
      </c>
      <c r="C32" s="12" t="s">
        <v>282</v>
      </c>
      <c r="D32" s="12" t="s">
        <v>283</v>
      </c>
      <c r="E32" s="13" t="s">
        <v>137</v>
      </c>
      <c r="F32" s="13" t="s">
        <v>138</v>
      </c>
      <c r="G32" s="15">
        <f>SUM(LARGE(J32:AX32,{1,2,3,4,5,6,7,8,9,10}))</f>
        <v>300</v>
      </c>
      <c r="H32" s="20">
        <f>COUNTIF(J32:AX32,"&gt;0")</f>
        <v>1</v>
      </c>
      <c r="J32" s="8">
        <v>0</v>
      </c>
      <c r="K32" s="8">
        <v>300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</row>
    <row r="33" spans="1:50" s="3" customFormat="1" ht="18" customHeight="1">
      <c r="A33" s="10"/>
      <c r="B33" s="8" t="s">
        <v>9</v>
      </c>
      <c r="C33" s="12" t="s">
        <v>282</v>
      </c>
      <c r="D33" s="12" t="s">
        <v>283</v>
      </c>
      <c r="E33" s="13" t="s">
        <v>476</v>
      </c>
      <c r="F33" s="13" t="s">
        <v>477</v>
      </c>
      <c r="G33" s="15">
        <f>SUM(LARGE(J33:AX33,{1,2,3,4,5,6,7,8,9,10}))</f>
        <v>264</v>
      </c>
      <c r="H33" s="20">
        <f>COUNTIF(J33:AX33,"&gt;0")</f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264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</row>
    <row r="34" spans="1:50" s="3" customFormat="1" ht="18" customHeight="1">
      <c r="A34" s="10"/>
      <c r="B34" s="8" t="s">
        <v>9</v>
      </c>
      <c r="C34" s="13" t="s">
        <v>432</v>
      </c>
      <c r="D34" s="13" t="s">
        <v>23</v>
      </c>
      <c r="E34" s="13" t="s">
        <v>31</v>
      </c>
      <c r="F34" s="13" t="s">
        <v>121</v>
      </c>
      <c r="G34" s="15">
        <f>SUM(LARGE(J34:AX34,{1,2,3,4,5,6,7,8,9,10}))</f>
        <v>231</v>
      </c>
      <c r="H34" s="20">
        <f>COUNTIF(J34:AX34,"&gt;0")</f>
        <v>1</v>
      </c>
      <c r="I34" s="10"/>
      <c r="J34" s="8">
        <v>0</v>
      </c>
      <c r="K34" s="8">
        <v>0</v>
      </c>
      <c r="L34" s="8">
        <v>0</v>
      </c>
      <c r="M34" s="8">
        <v>0</v>
      </c>
      <c r="N34" s="8">
        <v>231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</row>
    <row r="35" spans="1:50" s="3" customFormat="1" ht="18" customHeight="1">
      <c r="A35" s="10"/>
      <c r="B35" s="8" t="s">
        <v>9</v>
      </c>
      <c r="C35" s="13" t="s">
        <v>386</v>
      </c>
      <c r="D35" s="13" t="s">
        <v>387</v>
      </c>
      <c r="E35" s="13" t="s">
        <v>388</v>
      </c>
      <c r="F35" s="13" t="s">
        <v>389</v>
      </c>
      <c r="G35" s="15">
        <f>SUM(LARGE(J35:AX35,{1,2,3,4,5,6,7,8,9,10}))</f>
        <v>165</v>
      </c>
      <c r="H35" s="20">
        <f>COUNTIF(J35:AX35,"&gt;0")</f>
        <v>1</v>
      </c>
      <c r="I35" s="10"/>
      <c r="J35" s="8">
        <v>0</v>
      </c>
      <c r="K35" s="8">
        <v>165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</row>
    <row r="36" spans="1:50" s="3" customFormat="1" ht="18" customHeight="1">
      <c r="A36" s="10"/>
      <c r="B36" s="8" t="s">
        <v>9</v>
      </c>
      <c r="C36" s="13" t="s">
        <v>36</v>
      </c>
      <c r="D36" s="13" t="s">
        <v>37</v>
      </c>
      <c r="E36" s="13" t="s">
        <v>164</v>
      </c>
      <c r="F36" s="13" t="s">
        <v>165</v>
      </c>
      <c r="G36" s="15">
        <f>SUM(LARGE(J36:AX36,{1,2,3,4,5,6,7,8,9,10}))</f>
        <v>2</v>
      </c>
      <c r="H36" s="20">
        <f>COUNTIF(J36:AX36,"&gt;0")</f>
        <v>1</v>
      </c>
      <c r="I36" s="13"/>
      <c r="J36" s="8">
        <v>0</v>
      </c>
      <c r="K36" s="8">
        <v>0</v>
      </c>
      <c r="L36" s="8">
        <v>2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</row>
    <row r="37" spans="1:50" s="3" customFormat="1" ht="18" customHeight="1">
      <c r="A37" s="10"/>
      <c r="B37" s="8" t="s">
        <v>9</v>
      </c>
      <c r="C37" s="13" t="s">
        <v>36</v>
      </c>
      <c r="D37" s="13" t="s">
        <v>51</v>
      </c>
      <c r="E37" s="13" t="s">
        <v>41</v>
      </c>
      <c r="F37" s="13" t="s">
        <v>344</v>
      </c>
      <c r="G37" s="15">
        <f>SUM(LARGE(J37:AX37,{1,2,3,4,5,6,7,8,9,10}))</f>
        <v>275</v>
      </c>
      <c r="H37" s="20">
        <f>COUNTIF(J37:AX37,"&gt;0")</f>
        <v>1</v>
      </c>
      <c r="I37" s="13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275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</row>
    <row r="38" spans="1:50" s="3" customFormat="1" ht="18" customHeight="1">
      <c r="A38" s="10"/>
      <c r="B38" s="8" t="s">
        <v>9</v>
      </c>
      <c r="C38" s="13" t="s">
        <v>36</v>
      </c>
      <c r="D38" s="13" t="s">
        <v>51</v>
      </c>
      <c r="E38" s="13" t="s">
        <v>164</v>
      </c>
      <c r="F38" s="13" t="s">
        <v>165</v>
      </c>
      <c r="G38" s="15">
        <f>SUM(LARGE(J38:AX38,{1,2,3,4,5,6,7,8,9,10}))</f>
        <v>2</v>
      </c>
      <c r="H38" s="20">
        <f>COUNTIF(J38:AX38,"&gt;0")</f>
        <v>1</v>
      </c>
      <c r="I38" s="13"/>
      <c r="J38" s="8">
        <v>0</v>
      </c>
      <c r="K38" s="8">
        <v>0</v>
      </c>
      <c r="L38" s="8">
        <v>2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</row>
    <row r="39" spans="1:50" s="3" customFormat="1" ht="18" customHeight="1">
      <c r="A39" s="10"/>
      <c r="B39" s="8" t="s">
        <v>9</v>
      </c>
      <c r="C39" s="13" t="s">
        <v>161</v>
      </c>
      <c r="D39" s="13" t="s">
        <v>162</v>
      </c>
      <c r="E39" s="13" t="s">
        <v>256</v>
      </c>
      <c r="F39" s="13" t="s">
        <v>257</v>
      </c>
      <c r="G39" s="15">
        <f>SUM(LARGE(J39:AX39,{1,2,3,4,5,6,7,8,9,10}))</f>
        <v>54</v>
      </c>
      <c r="H39" s="20">
        <f>COUNTIF(J39:AX39,"&gt;0")</f>
        <v>1</v>
      </c>
      <c r="I39" s="13"/>
      <c r="J39" s="8">
        <v>54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</row>
    <row r="40" spans="1:50" s="3" customFormat="1" ht="18" customHeight="1">
      <c r="A40" s="10"/>
      <c r="B40" s="8" t="s">
        <v>9</v>
      </c>
      <c r="C40" s="13" t="s">
        <v>93</v>
      </c>
      <c r="D40" s="13" t="s">
        <v>94</v>
      </c>
      <c r="E40" s="13" t="s">
        <v>49</v>
      </c>
      <c r="F40" s="13" t="s">
        <v>131</v>
      </c>
      <c r="G40" s="15">
        <f>SUM(LARGE(J40:AX40,{1,2,3,4,5,6,7,8,9,10}))</f>
        <v>135</v>
      </c>
      <c r="H40" s="20">
        <f>COUNTIF(J40:AX40,"&gt;0")</f>
        <v>1</v>
      </c>
      <c r="I40" s="13"/>
      <c r="J40" s="8">
        <v>135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</row>
    <row r="41" spans="1:50" s="3" customFormat="1" ht="18" customHeight="1">
      <c r="A41" s="10"/>
      <c r="B41" s="8" t="s">
        <v>9</v>
      </c>
      <c r="C41" s="13" t="s">
        <v>64</v>
      </c>
      <c r="D41" s="13" t="s">
        <v>290</v>
      </c>
      <c r="E41" s="13" t="s">
        <v>258</v>
      </c>
      <c r="F41" s="13" t="s">
        <v>259</v>
      </c>
      <c r="G41" s="15">
        <f>SUM(LARGE(J41:AX41,{1,2,3,4,5,6,7,8,9,10}))</f>
        <v>192</v>
      </c>
      <c r="H41" s="20">
        <f>COUNTIF(J41:AX41,"&gt;0")</f>
        <v>1</v>
      </c>
      <c r="I41" s="13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192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</row>
    <row r="42" spans="1:50" s="3" customFormat="1" ht="18" customHeight="1">
      <c r="A42" s="10"/>
      <c r="B42" s="8" t="s">
        <v>9</v>
      </c>
      <c r="C42" s="13" t="s">
        <v>594</v>
      </c>
      <c r="D42" s="13" t="s">
        <v>573</v>
      </c>
      <c r="E42" s="13" t="s">
        <v>119</v>
      </c>
      <c r="F42" s="13" t="s">
        <v>120</v>
      </c>
      <c r="G42" s="15">
        <f>SUM(LARGE(J42:AX42,{1,2,3,4,5,6,7,8,9,10}))</f>
        <v>168</v>
      </c>
      <c r="H42" s="20">
        <f>COUNTIF(J42:AX42,"&gt;0")</f>
        <v>1</v>
      </c>
      <c r="I42" s="13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168</v>
      </c>
    </row>
    <row r="43" spans="1:50" s="3" customFormat="1" ht="18" customHeight="1">
      <c r="A43" s="10"/>
      <c r="B43" s="8" t="s">
        <v>9</v>
      </c>
      <c r="C43" s="13" t="s">
        <v>428</v>
      </c>
      <c r="D43" s="13" t="s">
        <v>429</v>
      </c>
      <c r="E43" s="13" t="s">
        <v>169</v>
      </c>
      <c r="F43" s="13" t="s">
        <v>435</v>
      </c>
      <c r="G43" s="15">
        <f>SUM(LARGE(J43:AX43,{1,2,3,4,5,6,7,8,9,10}))</f>
        <v>105</v>
      </c>
      <c r="H43" s="20">
        <f>COUNTIF(J43:AX43,"&gt;0")</f>
        <v>1</v>
      </c>
      <c r="I43" s="13"/>
      <c r="J43" s="8">
        <v>0</v>
      </c>
      <c r="K43" s="8">
        <v>0</v>
      </c>
      <c r="L43" s="8">
        <v>0</v>
      </c>
      <c r="M43" s="8">
        <v>0</v>
      </c>
      <c r="N43" s="8">
        <v>105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</row>
    <row r="44" spans="1:50" s="3" customFormat="1" ht="18" customHeight="1">
      <c r="A44" s="10"/>
      <c r="B44" s="8" t="s">
        <v>9</v>
      </c>
      <c r="C44" s="13" t="s">
        <v>33</v>
      </c>
      <c r="D44" s="13" t="s">
        <v>34</v>
      </c>
      <c r="E44" s="13" t="s">
        <v>418</v>
      </c>
      <c r="F44" s="13" t="s">
        <v>419</v>
      </c>
      <c r="G44" s="15">
        <f>SUM(LARGE(J44:AX44,{1,2,3,4,5,6,7,8,9,10}))</f>
        <v>105</v>
      </c>
      <c r="H44" s="20">
        <f>COUNTIF(J44:AX44,"&gt;0")</f>
        <v>1</v>
      </c>
      <c r="I44" s="13"/>
      <c r="J44" s="8">
        <v>0</v>
      </c>
      <c r="K44" s="8">
        <v>0</v>
      </c>
      <c r="L44" s="8">
        <v>0</v>
      </c>
      <c r="M44" s="8">
        <v>0</v>
      </c>
      <c r="N44" s="8">
        <v>105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</row>
    <row r="45" spans="1:50" s="3" customFormat="1" ht="18" customHeight="1">
      <c r="A45" s="10"/>
      <c r="B45" s="8" t="s">
        <v>9</v>
      </c>
      <c r="C45" s="13" t="s">
        <v>225</v>
      </c>
      <c r="D45" s="13" t="s">
        <v>226</v>
      </c>
      <c r="E45" s="13" t="s">
        <v>237</v>
      </c>
      <c r="F45" s="13" t="s">
        <v>238</v>
      </c>
      <c r="G45" s="15">
        <f>SUM(LARGE(J45:AX45,{1,2,3,4,5,6,7,8,9,10}))</f>
        <v>168</v>
      </c>
      <c r="H45" s="20">
        <f>COUNTIF(J45:AX45,"&gt;0")</f>
        <v>1</v>
      </c>
      <c r="I45" s="13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168</v>
      </c>
    </row>
    <row r="46" spans="1:50" s="3" customFormat="1" ht="18" customHeight="1">
      <c r="A46" s="10"/>
      <c r="B46" s="8" t="s">
        <v>9</v>
      </c>
      <c r="C46" s="13" t="s">
        <v>225</v>
      </c>
      <c r="D46" s="13" t="s">
        <v>226</v>
      </c>
      <c r="E46" s="13" t="s">
        <v>48</v>
      </c>
      <c r="F46" s="13" t="s">
        <v>311</v>
      </c>
      <c r="G46" s="15">
        <f>SUM(LARGE(J46:AX46,{1,2,3,4,5,6,7,8,9,10}))</f>
        <v>105</v>
      </c>
      <c r="H46" s="20">
        <f>COUNTIF(J46:AX46,"&gt;0")</f>
        <v>1</v>
      </c>
      <c r="I46" s="13"/>
      <c r="J46" s="8">
        <v>0</v>
      </c>
      <c r="K46" s="8">
        <v>0</v>
      </c>
      <c r="L46" s="8">
        <v>0</v>
      </c>
      <c r="M46" s="8">
        <v>0</v>
      </c>
      <c r="N46" s="8">
        <v>105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</row>
    <row r="47" spans="1:50" s="3" customFormat="1" ht="18" customHeight="1">
      <c r="A47" s="10"/>
      <c r="B47" s="8" t="s">
        <v>9</v>
      </c>
      <c r="C47" s="13" t="s">
        <v>380</v>
      </c>
      <c r="D47" s="13" t="s">
        <v>267</v>
      </c>
      <c r="E47" s="13" t="s">
        <v>42</v>
      </c>
      <c r="F47" s="13" t="s">
        <v>381</v>
      </c>
      <c r="G47" s="15">
        <f>SUM(LARGE(J47:AX47,{1,2,3,4,5,6,7,8,9,10}))</f>
        <v>165</v>
      </c>
      <c r="H47" s="20">
        <f>COUNTIF(J47:AX47,"&gt;0")</f>
        <v>1</v>
      </c>
      <c r="I47" s="13"/>
      <c r="J47" s="8">
        <v>0</v>
      </c>
      <c r="K47" s="8">
        <v>165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</row>
    <row r="48" spans="1:50" s="3" customFormat="1" ht="18" customHeight="1">
      <c r="A48" s="10"/>
      <c r="B48" s="8" t="s">
        <v>9</v>
      </c>
      <c r="C48" s="13" t="s">
        <v>46</v>
      </c>
      <c r="D48" s="13" t="s">
        <v>109</v>
      </c>
      <c r="E48" s="13" t="s">
        <v>345</v>
      </c>
      <c r="F48" s="13" t="s">
        <v>346</v>
      </c>
      <c r="G48" s="15">
        <f>SUM(LARGE(J48:AX48,{1,2,3,4,5,6,7,8,9,10}))</f>
        <v>135</v>
      </c>
      <c r="H48" s="20">
        <f>COUNTIF(J48:AX48,"&gt;0")</f>
        <v>1</v>
      </c>
      <c r="I48" s="13"/>
      <c r="J48" s="8">
        <v>135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</row>
    <row r="49" spans="1:50" s="3" customFormat="1" ht="18" customHeight="1">
      <c r="A49" s="10"/>
      <c r="B49" s="8" t="s">
        <v>9</v>
      </c>
      <c r="C49" s="13" t="s">
        <v>46</v>
      </c>
      <c r="D49" s="13" t="s">
        <v>50</v>
      </c>
      <c r="E49" s="13" t="s">
        <v>41</v>
      </c>
      <c r="F49" s="13" t="s">
        <v>344</v>
      </c>
      <c r="G49" s="15">
        <f>SUM(LARGE(J49:AX49,{1,2,3,4,5,6,7,8,9,10}))</f>
        <v>297</v>
      </c>
      <c r="H49" s="20">
        <f>COUNTIF(J49:AX49,"&gt;0")</f>
        <v>1</v>
      </c>
      <c r="I49" s="13"/>
      <c r="J49" s="8">
        <v>297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</row>
    <row r="50" spans="1:50" s="3" customFormat="1" ht="18" customHeight="1">
      <c r="A50" s="10"/>
      <c r="B50" s="8" t="s">
        <v>9</v>
      </c>
      <c r="C50" s="13" t="s">
        <v>46</v>
      </c>
      <c r="D50" s="13" t="s">
        <v>50</v>
      </c>
      <c r="E50" s="13" t="s">
        <v>186</v>
      </c>
      <c r="F50" s="13" t="s">
        <v>295</v>
      </c>
      <c r="G50" s="15">
        <f>SUM(LARGE(J50:AX50,{1,2,3,4,5,6,7,8,9,10}))</f>
        <v>231</v>
      </c>
      <c r="H50" s="20">
        <f>COUNTIF(J50:AX50,"&gt;0")</f>
        <v>1</v>
      </c>
      <c r="I50" s="13"/>
      <c r="J50" s="8">
        <v>0</v>
      </c>
      <c r="K50" s="8">
        <v>0</v>
      </c>
      <c r="L50" s="8">
        <v>0</v>
      </c>
      <c r="M50" s="8">
        <v>0</v>
      </c>
      <c r="N50" s="8">
        <v>231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</row>
    <row r="51" spans="1:50" s="3" customFormat="1" ht="18" customHeight="1">
      <c r="A51" s="10"/>
      <c r="B51" s="8" t="s">
        <v>9</v>
      </c>
      <c r="C51" s="13" t="s">
        <v>216</v>
      </c>
      <c r="D51" s="13" t="s">
        <v>217</v>
      </c>
      <c r="E51" s="13" t="s">
        <v>449</v>
      </c>
      <c r="F51" s="13" t="s">
        <v>451</v>
      </c>
      <c r="G51" s="15">
        <f>SUM(LARGE(J51:AX51,{1,2,3,4,5,6,7,8,9,10}))</f>
        <v>35</v>
      </c>
      <c r="H51" s="20">
        <f>COUNTIF(J51:AX51,"&gt;0")</f>
        <v>1</v>
      </c>
      <c r="I51" s="13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35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</row>
    <row r="52" spans="1:50" s="3" customFormat="1" ht="18" customHeight="1">
      <c r="A52" s="10"/>
      <c r="B52" s="8" t="s">
        <v>9</v>
      </c>
      <c r="C52" s="13" t="s">
        <v>139</v>
      </c>
      <c r="D52" s="13" t="s">
        <v>266</v>
      </c>
      <c r="E52" s="13" t="s">
        <v>478</v>
      </c>
      <c r="F52" s="13" t="s">
        <v>479</v>
      </c>
      <c r="G52" s="15">
        <f>SUM(LARGE(J52:AX52,{1,2,3,4,5,6,7,8,9,10}))</f>
        <v>120</v>
      </c>
      <c r="H52" s="20">
        <f>COUNTIF(J52:AX52,"&gt;0")</f>
        <v>1</v>
      </c>
      <c r="I52" s="13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120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</row>
    <row r="53" spans="1:50" s="3" customFormat="1" ht="18" customHeight="1">
      <c r="A53" s="10"/>
      <c r="B53" s="8" t="s">
        <v>9</v>
      </c>
      <c r="C53" s="13" t="s">
        <v>235</v>
      </c>
      <c r="D53" s="13" t="s">
        <v>382</v>
      </c>
      <c r="E53" s="13" t="s">
        <v>383</v>
      </c>
      <c r="F53" s="13" t="s">
        <v>384</v>
      </c>
      <c r="G53" s="15">
        <f>SUM(LARGE(J53:AX53,{1,2,3,4,5,6,7,8,9,10}))</f>
        <v>165</v>
      </c>
      <c r="H53" s="20">
        <f>COUNTIF(J53:AX53,"&gt;0")</f>
        <v>1</v>
      </c>
      <c r="I53" s="13"/>
      <c r="J53" s="8">
        <v>0</v>
      </c>
      <c r="K53" s="8">
        <v>165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</row>
    <row r="54" spans="1:50" s="3" customFormat="1" ht="18" customHeight="1">
      <c r="A54" s="10"/>
      <c r="B54" s="8" t="s">
        <v>9</v>
      </c>
      <c r="C54" s="13" t="s">
        <v>186</v>
      </c>
      <c r="D54" s="13" t="s">
        <v>267</v>
      </c>
      <c r="E54" s="13" t="s">
        <v>35</v>
      </c>
      <c r="F54" s="13" t="s">
        <v>252</v>
      </c>
      <c r="G54" s="15">
        <f>SUM(LARGE(J54:AX54,{1,2,3,4,5,6,7,8,9,10}))</f>
        <v>120</v>
      </c>
      <c r="H54" s="20">
        <f>COUNTIF(J54:AX54,"&gt;0")</f>
        <v>1</v>
      </c>
      <c r="I54" s="13"/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120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</row>
    <row r="55" spans="1:50" s="3" customFormat="1" ht="18" customHeight="1">
      <c r="A55" s="10"/>
      <c r="B55" s="8" t="s">
        <v>9</v>
      </c>
      <c r="C55" s="13" t="s">
        <v>95</v>
      </c>
      <c r="D55" s="13" t="s">
        <v>514</v>
      </c>
      <c r="E55" s="13" t="s">
        <v>77</v>
      </c>
      <c r="F55" s="13" t="s">
        <v>45</v>
      </c>
      <c r="G55" s="15">
        <f>SUM(LARGE(J55:AX55,{1,2,3,4,5,6,7,8,9,10}))</f>
        <v>216</v>
      </c>
      <c r="H55" s="20">
        <f>COUNTIF(J55:AX55,"&gt;0")</f>
        <v>1</v>
      </c>
      <c r="I55" s="13"/>
      <c r="J55" s="8">
        <v>216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</row>
    <row r="56" spans="1:50" s="3" customFormat="1" ht="18" customHeight="1">
      <c r="A56" s="10"/>
      <c r="B56" s="8" t="s">
        <v>9</v>
      </c>
      <c r="C56" s="13" t="s">
        <v>95</v>
      </c>
      <c r="D56" s="13" t="s">
        <v>514</v>
      </c>
      <c r="E56" s="13" t="s">
        <v>31</v>
      </c>
      <c r="F56" s="13" t="s">
        <v>43</v>
      </c>
      <c r="G56" s="15">
        <f>SUM(LARGE(J56:AX56,{1,2,3,4,5,6,7,8,9,10}))</f>
        <v>135</v>
      </c>
      <c r="H56" s="20">
        <f>COUNTIF(J56:AX56,"&gt;0")</f>
        <v>1</v>
      </c>
      <c r="I56" s="13"/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135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</row>
    <row r="57" spans="1:50" s="3" customFormat="1" ht="18" customHeight="1">
      <c r="A57" s="10"/>
      <c r="B57" s="8" t="s">
        <v>9</v>
      </c>
      <c r="C57" s="13" t="s">
        <v>95</v>
      </c>
      <c r="D57" s="13" t="s">
        <v>514</v>
      </c>
      <c r="E57" s="13" t="s">
        <v>293</v>
      </c>
      <c r="F57" s="13" t="s">
        <v>294</v>
      </c>
      <c r="G57" s="15">
        <f>SUM(LARGE(J57:AX57,{1,2,3,4,5,6,7,8,9,10}))</f>
        <v>336</v>
      </c>
      <c r="H57" s="20">
        <f>COUNTIF(J57:AX57,"&gt;0")</f>
        <v>1</v>
      </c>
      <c r="I57" s="13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336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</row>
    <row r="58" spans="1:50" s="3" customFormat="1" ht="18" customHeight="1">
      <c r="A58" s="10"/>
      <c r="B58" s="8" t="s">
        <v>9</v>
      </c>
      <c r="C58" s="13" t="s">
        <v>288</v>
      </c>
      <c r="D58" s="13" t="s">
        <v>289</v>
      </c>
      <c r="E58" s="13" t="s">
        <v>84</v>
      </c>
      <c r="F58" s="13" t="s">
        <v>301</v>
      </c>
      <c r="G58" s="15">
        <f>SUM(LARGE(J58:AX58,{1,2,3,4,5,6,7,8,9,10}))</f>
        <v>120</v>
      </c>
      <c r="H58" s="20">
        <f>COUNTIF(J58:AX58,"&gt;0")</f>
        <v>1</v>
      </c>
      <c r="I58" s="13"/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120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</row>
    <row r="59" spans="1:50" s="3" customFormat="1" ht="18" customHeight="1">
      <c r="A59" s="10"/>
      <c r="B59" s="8" t="s">
        <v>9</v>
      </c>
      <c r="C59" s="13" t="s">
        <v>200</v>
      </c>
      <c r="D59" s="13" t="s">
        <v>261</v>
      </c>
      <c r="E59" s="13" t="s">
        <v>200</v>
      </c>
      <c r="F59" s="13" t="s">
        <v>292</v>
      </c>
      <c r="G59" s="15">
        <f>SUM(LARGE(J59:AX59,{1,2,3,4,5,6,7,8,9,10}))</f>
        <v>192</v>
      </c>
      <c r="H59" s="20">
        <f>COUNTIF(J59:AX59,"&gt;0")</f>
        <v>1</v>
      </c>
      <c r="I59" s="13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192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</row>
    <row r="60" spans="1:50" s="3" customFormat="1" ht="18" customHeight="1">
      <c r="A60" s="10"/>
      <c r="B60" s="8" t="s">
        <v>9</v>
      </c>
      <c r="C60" s="13" t="s">
        <v>489</v>
      </c>
      <c r="D60" s="13" t="s">
        <v>490</v>
      </c>
      <c r="E60" s="13" t="s">
        <v>139</v>
      </c>
      <c r="F60" s="13" t="s">
        <v>187</v>
      </c>
      <c r="G60" s="15">
        <f>SUM(LARGE(J60:AX60,{1,2,3,4,5,6,7,8,9,10}))</f>
        <v>120</v>
      </c>
      <c r="H60" s="20">
        <f>COUNTIF(J60:AX60,"&gt;0")</f>
        <v>1</v>
      </c>
      <c r="I60" s="13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120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</row>
    <row r="61" spans="1:50" s="3" customFormat="1" ht="18" customHeight="1">
      <c r="A61" s="10"/>
      <c r="B61" s="8" t="s">
        <v>9</v>
      </c>
      <c r="C61" s="13" t="s">
        <v>369</v>
      </c>
      <c r="D61" s="13" t="s">
        <v>370</v>
      </c>
      <c r="E61" s="13" t="s">
        <v>371</v>
      </c>
      <c r="F61" s="13" t="s">
        <v>372</v>
      </c>
      <c r="G61" s="15">
        <f>SUM(LARGE(J61:AX61,{1,2,3,4,5,6,7,8,9,10}))</f>
        <v>255</v>
      </c>
      <c r="H61" s="20">
        <f>COUNTIF(J61:AX61,"&gt;0")</f>
        <v>1</v>
      </c>
      <c r="I61" s="13"/>
      <c r="J61" s="8">
        <v>0</v>
      </c>
      <c r="K61" s="8">
        <v>255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</row>
    <row r="62" spans="1:50" s="3" customFormat="1" ht="18" customHeight="1">
      <c r="A62" s="10"/>
      <c r="B62" s="8" t="s">
        <v>9</v>
      </c>
      <c r="C62" s="13" t="s">
        <v>31</v>
      </c>
      <c r="D62" s="13" t="s">
        <v>584</v>
      </c>
      <c r="E62" s="13" t="s">
        <v>598</v>
      </c>
      <c r="F62" s="13" t="s">
        <v>599</v>
      </c>
      <c r="G62" s="15">
        <f>SUM(LARGE(J62:AX62,{1,2,3,4,5,6,7,8,9,10}))</f>
        <v>168</v>
      </c>
      <c r="H62" s="20">
        <f>COUNTIF(J62:AX62,"&gt;0")</f>
        <v>1</v>
      </c>
      <c r="I62" s="13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168</v>
      </c>
    </row>
    <row r="63" spans="1:50" s="3" customFormat="1" ht="18" customHeight="1">
      <c r="A63" s="10"/>
      <c r="B63" s="8" t="s">
        <v>9</v>
      </c>
      <c r="C63" s="13" t="s">
        <v>592</v>
      </c>
      <c r="D63" s="13" t="s">
        <v>178</v>
      </c>
      <c r="E63" s="13" t="s">
        <v>449</v>
      </c>
      <c r="F63" s="13" t="s">
        <v>616</v>
      </c>
      <c r="G63" s="15">
        <f>SUM(LARGE(J63:AX63,{1,2,3,4,5,6,7,8,9,10}))</f>
        <v>168</v>
      </c>
      <c r="H63" s="20">
        <f>COUNTIF(J63:AX63,"&gt;0")</f>
        <v>1</v>
      </c>
      <c r="I63" s="13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168</v>
      </c>
    </row>
    <row r="64" spans="1:50" s="3" customFormat="1" ht="18" customHeight="1">
      <c r="A64" s="10"/>
      <c r="B64" s="8" t="s">
        <v>9</v>
      </c>
      <c r="C64" s="13" t="s">
        <v>461</v>
      </c>
      <c r="D64" s="13" t="s">
        <v>462</v>
      </c>
      <c r="E64" s="13" t="s">
        <v>416</v>
      </c>
      <c r="F64" s="13" t="s">
        <v>417</v>
      </c>
      <c r="G64" s="15">
        <f>SUM(LARGE(J64:AX64,{1,2,3,4,5,6,7,8,9,10}))</f>
        <v>192</v>
      </c>
      <c r="H64" s="20">
        <f>COUNTIF(J64:AX64,"&gt;0")</f>
        <v>1</v>
      </c>
      <c r="I64" s="13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192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</row>
    <row r="65" spans="1:50" s="3" customFormat="1" ht="18" customHeight="1">
      <c r="A65" s="10"/>
      <c r="B65" s="8" t="s">
        <v>9</v>
      </c>
      <c r="C65" s="13" t="s">
        <v>198</v>
      </c>
      <c r="D65" s="13" t="s">
        <v>210</v>
      </c>
      <c r="E65" s="13" t="s">
        <v>41</v>
      </c>
      <c r="F65" s="13" t="s">
        <v>298</v>
      </c>
      <c r="G65" s="15">
        <f>SUM(LARGE(J65:AX65,{1,2,3,4,5,6,7,8,9,10}))</f>
        <v>264</v>
      </c>
      <c r="H65" s="20">
        <f>COUNTIF(J65:AX65,"&gt;0")</f>
        <v>1</v>
      </c>
      <c r="I65" s="13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264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</row>
    <row r="66" spans="1:50" s="3" customFormat="1" ht="18" customHeight="1">
      <c r="A66" s="10"/>
      <c r="B66" s="8" t="s">
        <v>9</v>
      </c>
      <c r="C66" s="13" t="s">
        <v>373</v>
      </c>
      <c r="D66" s="13" t="s">
        <v>374</v>
      </c>
      <c r="E66" s="13" t="s">
        <v>375</v>
      </c>
      <c r="F66" s="13" t="s">
        <v>376</v>
      </c>
      <c r="G66" s="15">
        <f>SUM(LARGE(J66:AX66,{1,2,3,4,5,6,7,8,9,10}))</f>
        <v>210</v>
      </c>
      <c r="H66" s="20">
        <f>COUNTIF(J66:AX66,"&gt;0")</f>
        <v>1</v>
      </c>
      <c r="I66" s="13"/>
      <c r="J66" s="8">
        <v>0</v>
      </c>
      <c r="K66" s="8">
        <v>210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</row>
    <row r="67" spans="1:50" s="3" customFormat="1" ht="18" customHeight="1">
      <c r="A67" s="10"/>
      <c r="B67" s="8" t="s">
        <v>9</v>
      </c>
      <c r="C67" s="13" t="s">
        <v>359</v>
      </c>
      <c r="D67" s="13" t="s">
        <v>273</v>
      </c>
      <c r="E67" s="13" t="s">
        <v>383</v>
      </c>
      <c r="F67" s="13" t="s">
        <v>385</v>
      </c>
      <c r="G67" s="15">
        <f>SUM(LARGE(J67:AX67,{1,2,3,4,5,6,7,8,9,10}))</f>
        <v>165</v>
      </c>
      <c r="H67" s="20">
        <f>COUNTIF(J67:AX67,"&gt;0")</f>
        <v>1</v>
      </c>
      <c r="I67" s="13"/>
      <c r="J67" s="8">
        <v>0</v>
      </c>
      <c r="K67" s="8">
        <v>165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</row>
    <row r="68" spans="1:50" s="3" customFormat="1" ht="18" customHeight="1">
      <c r="A68" s="10"/>
      <c r="B68" s="8" t="s">
        <v>9</v>
      </c>
      <c r="C68" s="13" t="s">
        <v>208</v>
      </c>
      <c r="D68" s="13" t="s">
        <v>209</v>
      </c>
      <c r="E68" s="13" t="s">
        <v>137</v>
      </c>
      <c r="F68" s="13" t="s">
        <v>138</v>
      </c>
      <c r="G68" s="15">
        <f>SUM(LARGE(J68:AX68,{1,2,3,4,5,6,7,8,9,10}))</f>
        <v>336</v>
      </c>
      <c r="H68" s="20">
        <f>COUNTIF(J68:AX68,"&gt;0")</f>
        <v>1</v>
      </c>
      <c r="I68" s="13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336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</row>
    <row r="69" spans="1:50" s="3" customFormat="1" ht="18" customHeight="1">
      <c r="A69" s="10"/>
      <c r="B69" s="8" t="s">
        <v>9</v>
      </c>
      <c r="C69" s="13" t="s">
        <v>38</v>
      </c>
      <c r="D69" s="13" t="s">
        <v>39</v>
      </c>
      <c r="E69" s="13" t="s">
        <v>41</v>
      </c>
      <c r="F69" s="13" t="s">
        <v>344</v>
      </c>
      <c r="G69" s="15">
        <f>SUM(LARGE(J69:AX69,{1,2,3,4,5,6,7,8,9,10}))</f>
        <v>231</v>
      </c>
      <c r="H69" s="20">
        <f>COUNTIF(J69:AX69,"&gt;0")</f>
        <v>1</v>
      </c>
      <c r="I69" s="13"/>
      <c r="J69" s="8">
        <v>0</v>
      </c>
      <c r="K69" s="8">
        <v>0</v>
      </c>
      <c r="L69" s="8">
        <v>0</v>
      </c>
      <c r="M69" s="8">
        <v>0</v>
      </c>
      <c r="N69" s="8">
        <v>231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</row>
    <row r="70" spans="1:50" s="3" customFormat="1" ht="18" customHeight="1">
      <c r="A70" s="10"/>
      <c r="B70" s="8" t="s">
        <v>9</v>
      </c>
      <c r="C70" s="13" t="s">
        <v>155</v>
      </c>
      <c r="D70" s="13" t="s">
        <v>156</v>
      </c>
      <c r="E70" s="13" t="s">
        <v>31</v>
      </c>
      <c r="F70" s="13" t="s">
        <v>121</v>
      </c>
      <c r="G70" s="15">
        <f>SUM(LARGE(J70:AX70,{1,2,3,4,5,6,7,8,9,10}))</f>
        <v>152</v>
      </c>
      <c r="H70" s="20">
        <f>COUNTIF(J70:AX70,"&gt;0")</f>
        <v>1</v>
      </c>
      <c r="I70" s="13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152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</row>
    <row r="71" spans="1:50" s="3" customFormat="1" ht="18" customHeight="1">
      <c r="A71" s="10"/>
      <c r="B71" s="8" t="s">
        <v>9</v>
      </c>
      <c r="C71" s="13" t="s">
        <v>286</v>
      </c>
      <c r="D71" s="13" t="s">
        <v>287</v>
      </c>
      <c r="E71" s="13" t="s">
        <v>32</v>
      </c>
      <c r="F71" s="13" t="s">
        <v>131</v>
      </c>
      <c r="G71" s="15">
        <f>SUM(LARGE(J71:AX71,{1,2,3,4,5,6,7,8,9,10}))</f>
        <v>120</v>
      </c>
      <c r="H71" s="20">
        <f>COUNTIF(J71:AX71,"&gt;0")</f>
        <v>1</v>
      </c>
      <c r="I71" s="13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120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</row>
    <row r="72" spans="1:50" s="3" customFormat="1" ht="18" customHeight="1">
      <c r="A72" s="10"/>
      <c r="B72" s="8" t="s">
        <v>9</v>
      </c>
      <c r="C72" s="13" t="s">
        <v>174</v>
      </c>
      <c r="D72" s="13" t="s">
        <v>175</v>
      </c>
      <c r="E72" s="13" t="s">
        <v>32</v>
      </c>
      <c r="F72" s="13" t="s">
        <v>122</v>
      </c>
      <c r="G72" s="15">
        <f>SUM(LARGE(J72:AX72,{1,2,3,4,5,6,7,8,9,10}))</f>
        <v>264</v>
      </c>
      <c r="H72" s="20">
        <f>COUNTIF(J72:AX72,"&gt;0")</f>
        <v>1</v>
      </c>
      <c r="I72" s="13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264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</row>
    <row r="73" spans="1:50" s="3" customFormat="1" ht="18" customHeight="1">
      <c r="A73" s="10"/>
      <c r="B73" s="8" t="s">
        <v>9</v>
      </c>
      <c r="C73" s="13" t="s">
        <v>390</v>
      </c>
      <c r="D73" s="13" t="s">
        <v>391</v>
      </c>
      <c r="E73" s="13" t="s">
        <v>299</v>
      </c>
      <c r="F73" s="13" t="s">
        <v>300</v>
      </c>
      <c r="G73" s="15">
        <f>SUM(LARGE(J73:AX73,{1,2,3,4,5,6,7,8,9,10}))</f>
        <v>105</v>
      </c>
      <c r="H73" s="20">
        <f>COUNTIF(J73:AX73,"&gt;0")</f>
        <v>1</v>
      </c>
      <c r="I73" s="13"/>
      <c r="J73" s="8">
        <v>0</v>
      </c>
      <c r="K73" s="8">
        <v>0</v>
      </c>
      <c r="L73" s="8">
        <v>0</v>
      </c>
      <c r="M73" s="8">
        <v>0</v>
      </c>
      <c r="N73" s="8">
        <v>105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</row>
    <row r="74" spans="1:50" s="3" customFormat="1" ht="18" customHeight="1">
      <c r="A74" s="10"/>
      <c r="B74" s="8" t="s">
        <v>9</v>
      </c>
      <c r="C74" s="13" t="s">
        <v>333</v>
      </c>
      <c r="D74" s="13" t="s">
        <v>334</v>
      </c>
      <c r="E74" s="13" t="s">
        <v>621</v>
      </c>
      <c r="F74" s="13" t="s">
        <v>622</v>
      </c>
      <c r="G74" s="15">
        <f>SUM(LARGE(J74:AX74,{1,2,3,4,5,6,7,8,9,10}))</f>
        <v>231</v>
      </c>
      <c r="H74" s="20">
        <f>COUNTIF(J74:AX74,"&gt;0")</f>
        <v>1</v>
      </c>
      <c r="I74" s="13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231</v>
      </c>
    </row>
    <row r="75" spans="1:50" s="3" customFormat="1" ht="18" customHeight="1">
      <c r="A75" s="10"/>
      <c r="B75" s="8" t="s">
        <v>9</v>
      </c>
      <c r="C75" s="13" t="s">
        <v>377</v>
      </c>
      <c r="D75" s="13" t="s">
        <v>378</v>
      </c>
      <c r="E75" s="13" t="s">
        <v>110</v>
      </c>
      <c r="F75" s="13" t="s">
        <v>379</v>
      </c>
      <c r="G75" s="15">
        <f>SUM(LARGE(J75:AX75,{1,2,3,4,5,6,7,8,9,10}))</f>
        <v>210</v>
      </c>
      <c r="H75" s="20">
        <f>COUNTIF(J75:AX75,"&gt;0")</f>
        <v>1</v>
      </c>
      <c r="I75" s="13"/>
      <c r="J75" s="8">
        <v>0</v>
      </c>
      <c r="K75" s="8">
        <v>210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</row>
    <row r="76" spans="1:50" s="3" customFormat="1" ht="18" customHeight="1">
      <c r="A76" s="10"/>
      <c r="B76" s="8" t="s">
        <v>9</v>
      </c>
      <c r="C76" s="13" t="s">
        <v>406</v>
      </c>
      <c r="D76" s="13" t="s">
        <v>407</v>
      </c>
      <c r="E76" s="13" t="s">
        <v>41</v>
      </c>
      <c r="F76" s="13" t="s">
        <v>253</v>
      </c>
      <c r="G76" s="15">
        <f>SUM(LARGE(J76:AX76,{1,2,3,4,5,6,7,8,9,10}))</f>
        <v>294</v>
      </c>
      <c r="H76" s="20">
        <f>COUNTIF(J76:AX76,"&gt;0")</f>
        <v>1</v>
      </c>
      <c r="I76" s="13"/>
      <c r="J76" s="8">
        <v>0</v>
      </c>
      <c r="K76" s="8">
        <v>0</v>
      </c>
      <c r="L76" s="8">
        <v>0</v>
      </c>
      <c r="M76" s="8">
        <v>0</v>
      </c>
      <c r="N76" s="8">
        <v>294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</row>
    <row r="77" spans="1:50" s="3" customFormat="1" ht="18" customHeight="1">
      <c r="A77" s="10"/>
      <c r="B77" s="8" t="s">
        <v>9</v>
      </c>
      <c r="C77" s="13" t="s">
        <v>278</v>
      </c>
      <c r="D77" s="13" t="s">
        <v>279</v>
      </c>
      <c r="E77" s="13" t="s">
        <v>164</v>
      </c>
      <c r="F77" s="12" t="s">
        <v>165</v>
      </c>
      <c r="G77" s="15">
        <f>SUM(LARGE(J77:AX77,{1,2,3,4,5,6,7,8,9,10}))</f>
        <v>135</v>
      </c>
      <c r="H77" s="20">
        <f>COUNTIF(J77:AX77,"&gt;0")</f>
        <v>1</v>
      </c>
      <c r="I77" s="13"/>
      <c r="J77" s="8">
        <v>135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</row>
    <row r="78" spans="1:50" s="3" customFormat="1" ht="18" customHeight="1">
      <c r="A78" s="10"/>
      <c r="B78" s="20" t="s">
        <v>9</v>
      </c>
      <c r="C78" s="13" t="s">
        <v>611</v>
      </c>
      <c r="D78" s="13" t="s">
        <v>612</v>
      </c>
      <c r="E78" s="13" t="s">
        <v>414</v>
      </c>
      <c r="F78" s="12" t="s">
        <v>415</v>
      </c>
      <c r="G78" s="15">
        <f>SUM(LARGE(J78:AX78,{1,2,3,4,5,6,7,8,9,10}))</f>
        <v>357</v>
      </c>
      <c r="H78" s="20">
        <f>COUNTIF(J78:AX78,"&gt;0")</f>
        <v>1</v>
      </c>
      <c r="I78" s="13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357</v>
      </c>
    </row>
    <row r="79" spans="1:50" s="3" customFormat="1" ht="18" customHeight="1">
      <c r="A79" s="10"/>
      <c r="B79" s="20" t="s">
        <v>9</v>
      </c>
      <c r="C79" s="13" t="s">
        <v>310</v>
      </c>
      <c r="D79" s="13" t="s">
        <v>312</v>
      </c>
      <c r="E79" s="13" t="s">
        <v>310</v>
      </c>
      <c r="F79" s="13" t="s">
        <v>439</v>
      </c>
      <c r="G79" s="15">
        <f>SUM(LARGE(J79:AX79,{1,2,3,4,5,6,7,8,9,10}))</f>
        <v>6</v>
      </c>
      <c r="H79" s="20">
        <f>COUNTIF(J79:AX79,"&gt;0")</f>
        <v>1</v>
      </c>
      <c r="I79" s="13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6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</row>
    <row r="80" spans="1:50" s="3" customFormat="1" ht="18" customHeight="1">
      <c r="A80" s="10"/>
      <c r="B80" s="20" t="s">
        <v>9</v>
      </c>
      <c r="C80" s="13" t="s">
        <v>170</v>
      </c>
      <c r="D80" s="13" t="s">
        <v>171</v>
      </c>
      <c r="E80" s="13" t="s">
        <v>41</v>
      </c>
      <c r="F80" s="13" t="s">
        <v>344</v>
      </c>
      <c r="G80" s="15">
        <f>SUM(LARGE(J80:AX80,{1,2,3,4,5,6,7,8,9,10}))</f>
        <v>294</v>
      </c>
      <c r="H80" s="20">
        <f>COUNTIF(J80:AX80,"&gt;0")</f>
        <v>1</v>
      </c>
      <c r="I80" s="13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294</v>
      </c>
    </row>
    <row r="81" spans="1:50" s="3" customFormat="1" ht="18" customHeight="1">
      <c r="A81" s="10"/>
      <c r="B81" s="20" t="s">
        <v>9</v>
      </c>
      <c r="C81" s="13" t="s">
        <v>170</v>
      </c>
      <c r="D81" s="13" t="s">
        <v>171</v>
      </c>
      <c r="E81" s="13" t="s">
        <v>31</v>
      </c>
      <c r="F81" s="13" t="s">
        <v>43</v>
      </c>
      <c r="G81" s="15">
        <f>SUM(LARGE(J81:AX81,{1,2,3,4,5,6,7,8,9,10}))</f>
        <v>297</v>
      </c>
      <c r="H81" s="20">
        <f>COUNTIF(J81:AX81,"&gt;0")</f>
        <v>1</v>
      </c>
      <c r="I81" s="13"/>
      <c r="J81" s="8">
        <v>297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</row>
    <row r="82" spans="1:50" s="3" customFormat="1" ht="18" customHeight="1">
      <c r="A82" s="10"/>
      <c r="B82" s="20" t="s">
        <v>9</v>
      </c>
      <c r="C82" s="13" t="s">
        <v>284</v>
      </c>
      <c r="D82" s="13" t="s">
        <v>285</v>
      </c>
      <c r="E82" s="13" t="s">
        <v>482</v>
      </c>
      <c r="F82" s="13" t="s">
        <v>483</v>
      </c>
      <c r="G82" s="15">
        <f>SUM(LARGE(J82:AX82,{1,2,3,4,5,6,7,8,9,10}))</f>
        <v>192</v>
      </c>
      <c r="H82" s="20">
        <f>COUNTIF(J82:AX82,"&gt;0")</f>
        <v>1</v>
      </c>
      <c r="I82" s="13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192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</row>
    <row r="83" spans="1:50" s="3" customFormat="1" ht="18" customHeight="1">
      <c r="A83" s="10"/>
      <c r="B83" s="20" t="s">
        <v>9</v>
      </c>
      <c r="C83" s="13" t="s">
        <v>110</v>
      </c>
      <c r="D83" s="13" t="s">
        <v>408</v>
      </c>
      <c r="E83" s="13" t="s">
        <v>41</v>
      </c>
      <c r="F83" s="13" t="s">
        <v>488</v>
      </c>
      <c r="G83" s="15">
        <f>SUM(LARGE(J83:AX83,{1,2,3,4,5,6,7,8,9,10}))</f>
        <v>120</v>
      </c>
      <c r="H83" s="20">
        <f>COUNTIF(J83:AX83,"&gt;0")</f>
        <v>1</v>
      </c>
      <c r="I83" s="13"/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120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</row>
    <row r="84" spans="1:50" s="3" customFormat="1" ht="18" customHeight="1">
      <c r="A84" s="10"/>
      <c r="B84" s="20" t="s">
        <v>9</v>
      </c>
      <c r="C84" s="13" t="s">
        <v>48</v>
      </c>
      <c r="D84" s="13" t="s">
        <v>591</v>
      </c>
      <c r="E84" s="13" t="s">
        <v>256</v>
      </c>
      <c r="F84" s="13" t="s">
        <v>257</v>
      </c>
      <c r="G84" s="15">
        <f>SUM(LARGE(J84:AX84,{1,2,3,4,5,6,7,8,9,10}))</f>
        <v>168</v>
      </c>
      <c r="H84" s="20">
        <f>COUNTIF(J84:AX84,"&gt;0")</f>
        <v>1</v>
      </c>
      <c r="I84" s="13"/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168</v>
      </c>
    </row>
    <row r="85" spans="1:50" s="3" customFormat="1" ht="18" customHeight="1">
      <c r="A85" s="10"/>
      <c r="B85" s="8" t="s">
        <v>9</v>
      </c>
      <c r="C85" s="13" t="s">
        <v>169</v>
      </c>
      <c r="D85" s="13" t="s">
        <v>148</v>
      </c>
      <c r="E85" s="13" t="s">
        <v>254</v>
      </c>
      <c r="F85" s="13" t="s">
        <v>255</v>
      </c>
      <c r="G85" s="15">
        <f>SUM(LARGE(J85:AX85,{1,2,3,4,5,6,7,8,9,10}))</f>
        <v>120</v>
      </c>
      <c r="H85" s="20">
        <f>COUNTIF(J85:AX85,"&gt;0")</f>
        <v>1</v>
      </c>
      <c r="I85" s="13"/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120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</row>
    <row r="86" spans="1:50" s="3" customFormat="1" ht="18" customHeight="1">
      <c r="A86" s="10"/>
      <c r="B86" s="8" t="s">
        <v>9</v>
      </c>
      <c r="C86" s="13" t="s">
        <v>49</v>
      </c>
      <c r="D86" s="13" t="s">
        <v>475</v>
      </c>
      <c r="E86" s="13" t="s">
        <v>515</v>
      </c>
      <c r="F86" s="13" t="s">
        <v>516</v>
      </c>
      <c r="G86" s="15">
        <f>SUM(LARGE(J86:AX86,{1,2,3,4,5,6,7,8,9,10}))</f>
        <v>120</v>
      </c>
      <c r="H86" s="20">
        <f>COUNTIF(J86:AX86,"&gt;0")</f>
        <v>1</v>
      </c>
      <c r="I86" s="13"/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120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</row>
    <row r="87" spans="1:50" s="3" customFormat="1" ht="18" customHeight="1">
      <c r="A87" s="10"/>
      <c r="B87" s="8" t="s">
        <v>9</v>
      </c>
      <c r="C87" s="13" t="s">
        <v>136</v>
      </c>
      <c r="D87" s="13" t="s">
        <v>51</v>
      </c>
      <c r="E87" s="13" t="s">
        <v>119</v>
      </c>
      <c r="F87" s="13" t="s">
        <v>120</v>
      </c>
      <c r="G87" s="15">
        <f>SUM(LARGE(J87:AX87,{1,2,3,4,5,6,7,8,9,10}))</f>
        <v>120</v>
      </c>
      <c r="H87" s="20">
        <f>COUNTIF(J87:AX87,"&gt;0")</f>
        <v>1</v>
      </c>
      <c r="I87" s="13"/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120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8" r:id="rId1"/>
  <headerFooter alignWithMargins="0">
    <oddHeader>&amp;C&amp;"Arial,Bold"&amp;12Mixed  Doubles  Rankings 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CCclawrence</cp:lastModifiedBy>
  <cp:lastPrinted>2019-11-23T21:22:32Z</cp:lastPrinted>
  <dcterms:created xsi:type="dcterms:W3CDTF">2002-10-05T23:52:50Z</dcterms:created>
  <dcterms:modified xsi:type="dcterms:W3CDTF">2019-12-08T19:06:13Z</dcterms:modified>
  <cp:category/>
  <cp:version/>
  <cp:contentType/>
  <cp:contentStatus/>
</cp:coreProperties>
</file>